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SIT" sheetId="1" r:id="rId4"/>
    <sheet state="visible" name="FE" sheetId="2" r:id="rId5"/>
    <sheet state="visible" name="FBE" sheetId="3" r:id="rId6"/>
    <sheet state="visible" name="FHSS" sheetId="4" r:id="rId7"/>
    <sheet state="visible" name="FHLS" sheetId="5" r:id="rId8"/>
  </sheets>
  <definedNames/>
  <calcPr/>
  <extLst>
    <ext uri="GoogleSheetsCustomDataVersion2">
      <go:sheetsCustomData xmlns:go="http://customooxmlschemas.google.com/" r:id="rId9" roundtripDataChecksum="o7EraapuLruRyLjETwshrVtmLItroLOf3zmkJG1guds="/>
    </ext>
  </extLst>
</workbook>
</file>

<file path=xl/sharedStrings.xml><?xml version="1.0" encoding="utf-8"?>
<sst xmlns="http://schemas.openxmlformats.org/spreadsheetml/2006/main" count="321" uniqueCount="93">
  <si>
    <t>Daffodil International University</t>
  </si>
  <si>
    <t>( Registration Fees) for Semester Summer-2026</t>
  </si>
  <si>
    <t xml:space="preserve">The rest of the tuition fees will be paid before the final exam. There is no need to pay any fees before the midterm exam.(This applies only to tri-semester students. </t>
  </si>
  <si>
    <t>Faculty of Science and Information Technology</t>
  </si>
  <si>
    <t>CSE-Day-15</t>
  </si>
  <si>
    <t>Batch Code</t>
  </si>
  <si>
    <t>Fees for registration (A)</t>
  </si>
  <si>
    <t>4 credit fees (B) (*waiver will be calculated in final)</t>
  </si>
  <si>
    <t>Total Fees for registration Spring-2026(A+B)</t>
  </si>
  <si>
    <t>141-172</t>
  </si>
  <si>
    <t>173-203</t>
  </si>
  <si>
    <t>211-232</t>
  </si>
  <si>
    <t>241-242 &amp; 251-253</t>
  </si>
  <si>
    <t>CES-Eve-15</t>
  </si>
  <si>
    <t>Total Fees for registration Spring-2026 (A+B)</t>
  </si>
  <si>
    <t>163-172</t>
  </si>
  <si>
    <t>211-222</t>
  </si>
  <si>
    <t>MCT-40</t>
  </si>
  <si>
    <t>182-203</t>
  </si>
  <si>
    <t>SWE-35</t>
  </si>
  <si>
    <t>151-172</t>
  </si>
  <si>
    <t>MSC in CSE-25</t>
  </si>
  <si>
    <t>211- 253</t>
  </si>
  <si>
    <t>CIS-16</t>
  </si>
  <si>
    <t>MIS-17</t>
  </si>
  <si>
    <t>ITM-51</t>
  </si>
  <si>
    <t>201-203</t>
  </si>
  <si>
    <t>241-242&amp; 251-253</t>
  </si>
  <si>
    <t>MSC in SWE-44</t>
  </si>
  <si>
    <t>PESS-54</t>
  </si>
  <si>
    <t>Spring 2023-FAll 2023</t>
  </si>
  <si>
    <t>MSC in CS-56</t>
  </si>
  <si>
    <t>211-253</t>
  </si>
  <si>
    <t>Note</t>
  </si>
  <si>
    <t xml:space="preserve">*Terms &amp; conditions /if applicable </t>
  </si>
  <si>
    <t>Faculty of Engineering</t>
  </si>
  <si>
    <t>EEE-Day*-33</t>
  </si>
  <si>
    <t>173-193</t>
  </si>
  <si>
    <t>211-222&amp; 231,232</t>
  </si>
  <si>
    <t>EEE-Eve*-33</t>
  </si>
  <si>
    <t>161-172</t>
  </si>
  <si>
    <t>211-221</t>
  </si>
  <si>
    <t>TE-Day-23</t>
  </si>
  <si>
    <t>132-141</t>
  </si>
  <si>
    <t>142-172</t>
  </si>
  <si>
    <t>211-222(fall23)&amp; 231,232</t>
  </si>
  <si>
    <t>TE-Eve-23</t>
  </si>
  <si>
    <t>CIVIL-Day-47</t>
  </si>
  <si>
    <t>CIVIL-Eve-47</t>
  </si>
  <si>
    <t>ICE-50</t>
  </si>
  <si>
    <t>RME-64</t>
  </si>
  <si>
    <t>The rest of the tuition fees will be paid before the final exam. There is no need to pay any fees before the midterm exam.(This applies only to tri-semester students)</t>
  </si>
  <si>
    <t>Faculty of Business &amp; Entrepreneurship</t>
  </si>
  <si>
    <t>BBA-11</t>
  </si>
  <si>
    <t>131-172</t>
  </si>
  <si>
    <t>173-232</t>
  </si>
  <si>
    <t>242 &amp; 251-253</t>
  </si>
  <si>
    <t>MBA-12&amp;14</t>
  </si>
  <si>
    <t>173-241</t>
  </si>
  <si>
    <t>242&amp; 251-253</t>
  </si>
  <si>
    <t>BRE-27</t>
  </si>
  <si>
    <t>BE-45</t>
  </si>
  <si>
    <t>BTHM-43</t>
  </si>
  <si>
    <t>BBA in Management-52</t>
  </si>
  <si>
    <t>Fees for registration</t>
  </si>
  <si>
    <t>201-232</t>
  </si>
  <si>
    <t>Accounting-58</t>
  </si>
  <si>
    <t>242 &amp;  251-253</t>
  </si>
  <si>
    <t>Finance-60</t>
  </si>
  <si>
    <t>251 -253</t>
  </si>
  <si>
    <t>Marketing-61</t>
  </si>
  <si>
    <t>The rest of the tuition fees will be paid before the final exam. There is no need to pay any fees before the midterm exam.(This applies only to tri-semester students.)</t>
  </si>
  <si>
    <t>Faculty of Humanities &amp; Social Science</t>
  </si>
  <si>
    <t>English-10</t>
  </si>
  <si>
    <t>183-203</t>
  </si>
  <si>
    <t>MA. English-22</t>
  </si>
  <si>
    <t>211-242 &amp; 251-253</t>
  </si>
  <si>
    <t>JMC-24</t>
  </si>
  <si>
    <t>MDS-49</t>
  </si>
  <si>
    <t>241-242 &amp;  251-253</t>
  </si>
  <si>
    <t>Faculty of Health Life Sciences</t>
  </si>
  <si>
    <t>NFE-Day-34</t>
  </si>
  <si>
    <t>173-192</t>
  </si>
  <si>
    <t>193-202</t>
  </si>
  <si>
    <t>NFE-EVE-34</t>
  </si>
  <si>
    <t>BPH-53</t>
  </si>
  <si>
    <t>Spring 23- Fall 23</t>
  </si>
  <si>
    <t>AGS-55</t>
  </si>
  <si>
    <t>Fall 23</t>
  </si>
  <si>
    <t>GEB-59</t>
  </si>
  <si>
    <t>251-253</t>
  </si>
  <si>
    <t>ESDM-30</t>
  </si>
  <si>
    <t>173-222&amp; Fall-23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</si>
</sst>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28.0"/>
      <color theme="1"/>
      <name val="Calibri"/>
    </font>
    <font>
      <sz val="28.0"/>
      <color theme="1"/>
      <name val="Calibri"/>
    </font>
    <font>
      <b/>
      <sz val="16.0"/>
      <color rgb="FF222222"/>
      <name val="Arial"/>
    </font>
    <font/>
    <font>
      <sz val="24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  <font>
      <color theme="1"/>
      <name val="Arial"/>
    </font>
    <font>
      <b/>
      <sz val="28.0"/>
      <color rgb="FF000000"/>
      <name val="Calibri"/>
    </font>
    <font>
      <b/>
      <sz val="24.0"/>
      <color rgb="FF000000"/>
      <name val="Calibri"/>
    </font>
    <font>
      <b/>
      <sz val="24.0"/>
      <color theme="1"/>
      <name val="Calibri"/>
    </font>
    <font>
      <b/>
      <sz val="14.0"/>
      <color rgb="FF00000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92CDDC"/>
        <bgColor rgb="FF92CDDC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EAF1DD"/>
        <bgColor rgb="FFEAF1DD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</fills>
  <borders count="18">
    <border/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right style="thin">
        <color rgb="FF000000"/>
      </right>
      <bottom style="thin">
        <color rgb="FF000000"/>
      </bottom>
    </border>
    <border>
      <left/>
      <top/>
    </border>
    <border>
      <top/>
    </border>
    <border>
      <left/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3" fillId="3" fontId="5" numFmtId="0" xfId="0" applyAlignment="1" applyBorder="1" applyFill="1" applyFont="1">
      <alignment horizontal="center" vertical="center"/>
    </xf>
    <xf borderId="4" fillId="0" fontId="4" numFmtId="0" xfId="0" applyBorder="1" applyFont="1"/>
    <xf borderId="5" fillId="0" fontId="4" numFmtId="0" xfId="0" applyBorder="1" applyFont="1"/>
    <xf borderId="0" fillId="0" fontId="6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1"/>
    </xf>
    <xf borderId="7" fillId="4" fontId="8" numFmtId="0" xfId="0" applyAlignment="1" applyBorder="1" applyFill="1" applyFont="1">
      <alignment horizontal="center" shrinkToFit="0" vertical="center" wrapText="1"/>
    </xf>
    <xf borderId="7" fillId="5" fontId="8" numFmtId="0" xfId="0" applyAlignment="1" applyBorder="1" applyFill="1" applyFont="1">
      <alignment horizontal="center" shrinkToFit="0" vertical="center" wrapText="1"/>
    </xf>
    <xf borderId="7" fillId="5" fontId="8" numFmtId="0" xfId="0" applyAlignment="1" applyBorder="1" applyFont="1">
      <alignment horizontal="center" shrinkToFit="0" wrapText="1"/>
    </xf>
    <xf borderId="7" fillId="6" fontId="8" numFmtId="0" xfId="0" applyAlignment="1" applyBorder="1" applyFill="1" applyFont="1">
      <alignment horizontal="center" readingOrder="0" shrinkToFit="0" wrapText="1"/>
    </xf>
    <xf borderId="0" fillId="0" fontId="9" numFmtId="0" xfId="0" applyFont="1"/>
    <xf borderId="8" fillId="0" fontId="4" numFmtId="0" xfId="0" applyBorder="1" applyFont="1"/>
    <xf borderId="7" fillId="0" fontId="8" numFmtId="0" xfId="0" applyAlignment="1" applyBorder="1" applyFont="1">
      <alignment horizontal="center" shrinkToFit="0" vertical="center" wrapText="1"/>
    </xf>
    <xf borderId="7" fillId="6" fontId="8" numFmtId="0" xfId="0" applyAlignment="1" applyBorder="1" applyFont="1">
      <alignment horizontal="center" vertical="center"/>
    </xf>
    <xf borderId="7" fillId="7" fontId="8" numFmtId="0" xfId="0" applyAlignment="1" applyBorder="1" applyFill="1" applyFont="1">
      <alignment horizontal="center" shrinkToFit="0" vertical="center" wrapText="1"/>
    </xf>
    <xf borderId="9" fillId="0" fontId="4" numFmtId="0" xfId="0" applyBorder="1" applyFont="1"/>
    <xf borderId="7" fillId="7" fontId="8" numFmtId="0" xfId="0" applyAlignment="1" applyBorder="1" applyFont="1">
      <alignment horizontal="center" readingOrder="0" shrinkToFit="0" vertical="center" wrapText="1"/>
    </xf>
    <xf borderId="7" fillId="0" fontId="8" numFmtId="0" xfId="0" applyAlignment="1" applyBorder="1" applyFont="1">
      <alignment horizontal="center" readingOrder="0" shrinkToFit="0" vertical="center" wrapText="1"/>
    </xf>
    <xf borderId="5" fillId="5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7" fontId="8" numFmtId="0" xfId="0" applyAlignment="1" applyBorder="1" applyFont="1">
      <alignment horizontal="center" shrinkToFit="0" vertical="center" wrapText="1"/>
    </xf>
    <xf borderId="5" fillId="8" fontId="8" numFmtId="0" xfId="0" applyAlignment="1" applyBorder="1" applyFill="1" applyFont="1">
      <alignment horizontal="center" readingOrder="0" shrinkToFit="0" vertical="center" wrapText="1"/>
    </xf>
    <xf borderId="7" fillId="8" fontId="8" numFmtId="0" xfId="0" applyAlignment="1" applyBorder="1" applyFont="1">
      <alignment horizontal="center" shrinkToFit="0" vertical="center" wrapText="1"/>
    </xf>
    <xf borderId="7" fillId="8" fontId="8" numFmtId="0" xfId="0" applyAlignment="1" applyBorder="1" applyFont="1">
      <alignment horizontal="center" readingOrder="0" shrinkToFit="0" vertical="center" wrapText="1"/>
    </xf>
    <xf borderId="7" fillId="6" fontId="8" numFmtId="0" xfId="0" applyAlignment="1" applyBorder="1" applyFont="1">
      <alignment horizontal="center" readingOrder="0" vertical="center"/>
    </xf>
    <xf borderId="6" fillId="8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readingOrder="0" shrinkToFit="0" vertical="center" wrapText="1"/>
    </xf>
    <xf borderId="5" fillId="8" fontId="8" numFmtId="0" xfId="0" applyAlignment="1" applyBorder="1" applyFont="1">
      <alignment horizontal="center" shrinkToFit="0" vertical="center" wrapText="1"/>
    </xf>
    <xf borderId="5" fillId="5" fontId="8" numFmtId="0" xfId="0" applyAlignment="1" applyBorder="1" applyFont="1">
      <alignment horizontal="center" shrinkToFit="0" wrapText="1"/>
    </xf>
    <xf borderId="5" fillId="0" fontId="8" numFmtId="0" xfId="0" applyAlignment="1" applyBorder="1" applyFont="1">
      <alignment horizontal="center" shrinkToFit="0" wrapText="1"/>
    </xf>
    <xf borderId="7" fillId="0" fontId="8" numFmtId="0" xfId="0" applyAlignment="1" applyBorder="1" applyFont="1">
      <alignment horizontal="center" shrinkToFit="0" wrapText="1"/>
    </xf>
    <xf borderId="7" fillId="6" fontId="8" numFmtId="0" xfId="0" applyAlignment="1" applyBorder="1" applyFont="1">
      <alignment horizontal="center"/>
    </xf>
    <xf borderId="5" fillId="0" fontId="8" numFmtId="0" xfId="0" applyAlignment="1" applyBorder="1" applyFont="1">
      <alignment horizontal="center" readingOrder="0"/>
    </xf>
    <xf borderId="7" fillId="0" fontId="8" numFmtId="0" xfId="0" applyAlignment="1" applyBorder="1" applyFont="1">
      <alignment horizontal="center" readingOrder="0" shrinkToFit="0" wrapText="1"/>
    </xf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vertical="bottom"/>
    </xf>
    <xf borderId="0" fillId="0" fontId="10" numFmtId="0" xfId="0" applyAlignment="1" applyFont="1">
      <alignment vertical="bottom"/>
    </xf>
    <xf borderId="3" fillId="8" fontId="11" numFmtId="0" xfId="0" applyAlignment="1" applyBorder="1" applyFont="1">
      <alignment horizontal="center"/>
    </xf>
    <xf borderId="10" fillId="8" fontId="6" numFmtId="0" xfId="0" applyBorder="1" applyFont="1"/>
    <xf borderId="1" fillId="9" fontId="12" numFmtId="0" xfId="0" applyAlignment="1" applyBorder="1" applyFill="1" applyFont="1">
      <alignment horizontal="center" shrinkToFit="0" wrapText="1"/>
    </xf>
    <xf borderId="3" fillId="9" fontId="12" numFmtId="0" xfId="0" applyAlignment="1" applyBorder="1" applyFont="1">
      <alignment horizontal="center"/>
    </xf>
    <xf borderId="6" fillId="8" fontId="8" numFmtId="0" xfId="0" applyAlignment="1" applyBorder="1" applyFont="1">
      <alignment horizontal="center" vertical="center"/>
    </xf>
    <xf borderId="7" fillId="10" fontId="8" numFmtId="0" xfId="0" applyAlignment="1" applyBorder="1" applyFill="1" applyFont="1">
      <alignment horizontal="center" vertical="bottom"/>
    </xf>
    <xf borderId="7" fillId="10" fontId="8" numFmtId="0" xfId="0" applyAlignment="1" applyBorder="1" applyFont="1">
      <alignment horizontal="center" readingOrder="0" shrinkToFit="0" vertical="bottom" wrapText="1"/>
    </xf>
    <xf borderId="7" fillId="6" fontId="8" numFmtId="0" xfId="0" applyAlignment="1" applyBorder="1" applyFont="1">
      <alignment horizontal="center" readingOrder="0" shrinkToFit="0" vertical="bottom" wrapText="1"/>
    </xf>
    <xf borderId="7" fillId="8" fontId="8" numFmtId="0" xfId="0" applyAlignment="1" applyBorder="1" applyFont="1">
      <alignment horizontal="center" vertical="bottom"/>
    </xf>
    <xf borderId="7" fillId="8" fontId="8" numFmtId="0" xfId="0" applyAlignment="1" applyBorder="1" applyFont="1">
      <alignment horizontal="center" readingOrder="0" vertical="bottom"/>
    </xf>
    <xf borderId="7" fillId="6" fontId="8" numFmtId="0" xfId="0" applyAlignment="1" applyBorder="1" applyFont="1">
      <alignment horizontal="center" shrinkToFit="0" vertical="bottom" wrapText="1"/>
    </xf>
    <xf borderId="11" fillId="8" fontId="8" numFmtId="0" xfId="0" applyAlignment="1" applyBorder="1" applyFont="1">
      <alignment horizontal="center" readingOrder="0" vertical="bottom"/>
    </xf>
    <xf borderId="9" fillId="8" fontId="10" numFmtId="0" xfId="0" applyBorder="1" applyFont="1"/>
    <xf borderId="11" fillId="8" fontId="10" numFmtId="0" xfId="0" applyAlignment="1" applyBorder="1" applyFont="1">
      <alignment vertical="bottom"/>
    </xf>
    <xf borderId="11" fillId="6" fontId="10" numFmtId="0" xfId="0" applyAlignment="1" applyBorder="1" applyFont="1">
      <alignment vertical="bottom"/>
    </xf>
    <xf borderId="8" fillId="8" fontId="8" numFmtId="0" xfId="0" applyAlignment="1" applyBorder="1" applyFont="1">
      <alignment horizontal="center" vertical="center"/>
    </xf>
    <xf borderId="11" fillId="10" fontId="8" numFmtId="0" xfId="0" applyAlignment="1" applyBorder="1" applyFont="1">
      <alignment horizontal="center" vertical="bottom"/>
    </xf>
    <xf borderId="11" fillId="10" fontId="8" numFmtId="0" xfId="0" applyAlignment="1" applyBorder="1" applyFont="1">
      <alignment horizontal="center" shrinkToFit="0" vertical="bottom" wrapText="1"/>
    </xf>
    <xf borderId="11" fillId="8" fontId="8" numFmtId="0" xfId="0" applyAlignment="1" applyBorder="1" applyFont="1">
      <alignment horizontal="center" vertical="bottom"/>
    </xf>
    <xf borderId="11" fillId="6" fontId="8" numFmtId="0" xfId="0" applyAlignment="1" applyBorder="1" applyFont="1">
      <alignment horizontal="center" shrinkToFit="0" vertical="bottom" wrapText="1"/>
    </xf>
    <xf borderId="11" fillId="10" fontId="8" numFmtId="0" xfId="0" applyAlignment="1" applyBorder="1" applyFont="1">
      <alignment horizontal="center" readingOrder="0" shrinkToFit="0" vertical="bottom" wrapText="1"/>
    </xf>
    <xf borderId="7" fillId="0" fontId="8" numFmtId="0" xfId="0" applyAlignment="1" applyBorder="1" applyFont="1">
      <alignment horizontal="center" readingOrder="0" shrinkToFit="0" vertical="bottom" wrapText="1"/>
    </xf>
    <xf borderId="7" fillId="0" fontId="8" numFmtId="0" xfId="0" applyAlignment="1" applyBorder="1" applyFont="1">
      <alignment horizontal="center" shrinkToFit="0" vertical="bottom" wrapText="1"/>
    </xf>
    <xf borderId="7" fillId="8" fontId="8" numFmtId="0" xfId="0" applyAlignment="1" applyBorder="1" applyFont="1">
      <alignment horizontal="center" readingOrder="0" shrinkToFit="0" vertical="bottom" wrapText="1"/>
    </xf>
    <xf borderId="8" fillId="8" fontId="8" numFmtId="0" xfId="0" applyAlignment="1" applyBorder="1" applyFont="1">
      <alignment horizontal="center" readingOrder="0" vertical="center"/>
    </xf>
    <xf borderId="0" fillId="0" fontId="6" numFmtId="0" xfId="0" applyAlignment="1" applyFont="1">
      <alignment shrinkToFit="0" wrapText="1"/>
    </xf>
    <xf borderId="0" fillId="0" fontId="2" numFmtId="0" xfId="0" applyAlignment="1" applyFont="1">
      <alignment horizontal="center" vertical="center"/>
    </xf>
    <xf borderId="12" fillId="2" fontId="3" numFmtId="0" xfId="0" applyAlignment="1" applyBorder="1" applyFont="1">
      <alignment horizontal="center" shrinkToFit="0" vertical="center" wrapText="1"/>
    </xf>
    <xf borderId="13" fillId="0" fontId="4" numFmtId="0" xfId="0" applyBorder="1" applyFont="1"/>
    <xf borderId="14" fillId="0" fontId="4" numFmtId="0" xfId="0" applyBorder="1" applyFont="1"/>
    <xf borderId="3" fillId="9" fontId="13" numFmtId="0" xfId="0" applyAlignment="1" applyBorder="1" applyFont="1">
      <alignment horizontal="center" shrinkToFit="0" vertical="center" wrapText="1"/>
    </xf>
    <xf borderId="15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vertical="center"/>
    </xf>
    <xf borderId="16" fillId="0" fontId="4" numFmtId="0" xfId="0" applyBorder="1" applyFont="1"/>
    <xf borderId="7" fillId="6" fontId="8" numFmtId="0" xfId="0" applyAlignment="1" applyBorder="1" applyFont="1">
      <alignment horizontal="center" readingOrder="0" shrinkToFit="0" vertical="center" wrapText="1"/>
    </xf>
    <xf borderId="11" fillId="0" fontId="4" numFmtId="0" xfId="0" applyBorder="1" applyFont="1"/>
    <xf borderId="0" fillId="8" fontId="6" numFmtId="0" xfId="0" applyFont="1"/>
    <xf borderId="7" fillId="0" fontId="14" numFmtId="0" xfId="0" applyAlignment="1" applyBorder="1" applyFont="1">
      <alignment horizontal="center"/>
    </xf>
    <xf borderId="17" fillId="5" fontId="8" numFmtId="0" xfId="0" applyAlignment="1" applyBorder="1" applyFont="1">
      <alignment horizontal="center" shrinkToFit="0" wrapText="1"/>
    </xf>
    <xf borderId="7" fillId="0" fontId="8" numFmtId="0" xfId="0" applyAlignment="1" applyBorder="1" applyFont="1">
      <alignment horizontal="center"/>
    </xf>
    <xf borderId="7" fillId="0" fontId="8" numFmtId="0" xfId="0" applyAlignment="1" applyBorder="1" applyFont="1">
      <alignment horizontal="center" readingOrder="0"/>
    </xf>
    <xf borderId="6" fillId="0" fontId="8" numFmtId="0" xfId="0" applyAlignment="1" applyBorder="1" applyFont="1">
      <alignment horizontal="center" vertical="center"/>
    </xf>
    <xf borderId="0" fillId="0" fontId="8" numFmtId="0" xfId="0" applyAlignment="1" applyFont="1">
      <alignment horizontal="right" vertical="center"/>
    </xf>
    <xf borderId="0" fillId="0" fontId="8" numFmtId="0" xfId="0" applyFont="1"/>
    <xf borderId="7" fillId="10" fontId="8" numFmtId="0" xfId="0" applyAlignment="1" applyBorder="1" applyFont="1">
      <alignment horizontal="center" shrinkToFit="0" vertical="center" wrapText="1"/>
    </xf>
    <xf borderId="7" fillId="10" fontId="8" numFmtId="0" xfId="0" applyAlignment="1" applyBorder="1" applyFont="1">
      <alignment horizontal="center" shrinkToFit="0" wrapText="1"/>
    </xf>
    <xf borderId="7" fillId="8" fontId="8" numFmtId="0" xfId="0" applyAlignment="1" applyBorder="1" applyFont="1">
      <alignment horizontal="center" shrinkToFit="0" wrapText="1"/>
    </xf>
    <xf borderId="7" fillId="8" fontId="8" numFmtId="0" xfId="0" applyAlignment="1" applyBorder="1" applyFont="1">
      <alignment horizontal="center" readingOrder="0" shrinkToFit="0" wrapText="1"/>
    </xf>
    <xf borderId="0" fillId="8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6" fillId="11" fontId="8" numFmtId="0" xfId="0" applyAlignment="1" applyBorder="1" applyFill="1" applyFont="1">
      <alignment horizontal="center" shrinkToFit="0" vertical="center" wrapText="1"/>
    </xf>
    <xf borderId="5" fillId="0" fontId="8" numFmtId="0" xfId="0" applyAlignment="1" applyBorder="1" applyFont="1">
      <alignment horizontal="center"/>
    </xf>
    <xf borderId="8" fillId="0" fontId="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8.57"/>
    <col customWidth="1" min="2" max="2" width="21.14"/>
    <col customWidth="1" min="3" max="3" width="23.29"/>
    <col customWidth="1" min="4" max="4" width="29.29"/>
    <col customWidth="1" min="5" max="5" width="44.57"/>
    <col customWidth="1" min="6" max="6" width="9.0"/>
    <col customWidth="1" min="7" max="7" width="6.86"/>
    <col customWidth="1" min="8" max="8" width="6.57"/>
  </cols>
  <sheetData>
    <row r="1">
      <c r="A1" s="1" t="s">
        <v>0</v>
      </c>
    </row>
    <row r="2">
      <c r="A2" s="2" t="s">
        <v>1</v>
      </c>
    </row>
    <row r="3" ht="82.5" customHeight="1">
      <c r="A3" s="3" t="s">
        <v>2</v>
      </c>
      <c r="B3" s="4"/>
      <c r="C3" s="4"/>
      <c r="D3" s="4"/>
      <c r="E3" s="4"/>
    </row>
    <row r="4">
      <c r="A4" s="5" t="s">
        <v>3</v>
      </c>
      <c r="B4" s="6"/>
      <c r="C4" s="6"/>
      <c r="D4" s="6"/>
      <c r="E4" s="7"/>
    </row>
    <row r="5">
      <c r="A5" s="8"/>
      <c r="B5" s="8"/>
      <c r="C5" s="8"/>
      <c r="D5" s="8"/>
      <c r="E5" s="9"/>
    </row>
    <row r="6">
      <c r="A6" s="10" t="s">
        <v>4</v>
      </c>
      <c r="B6" s="11" t="s">
        <v>5</v>
      </c>
      <c r="C6" s="12" t="s">
        <v>6</v>
      </c>
      <c r="D6" s="13" t="s">
        <v>7</v>
      </c>
      <c r="E6" s="14" t="s">
        <v>8</v>
      </c>
      <c r="F6" s="15"/>
    </row>
    <row r="7">
      <c r="A7" s="16"/>
      <c r="B7" s="17" t="s">
        <v>9</v>
      </c>
      <c r="C7" s="17">
        <f>(18750/3)*2</f>
        <v>12500</v>
      </c>
      <c r="D7" s="17">
        <v>12800.0</v>
      </c>
      <c r="E7" s="18">
        <f t="shared" ref="E7:E11" si="1">C7+D7</f>
        <v>25300</v>
      </c>
    </row>
    <row r="8">
      <c r="A8" s="16"/>
      <c r="B8" s="17" t="s">
        <v>10</v>
      </c>
      <c r="C8" s="17">
        <f t="shared" ref="C8:C9" si="2">(20250/3)*2</f>
        <v>13500</v>
      </c>
      <c r="D8" s="17">
        <v>12800.0</v>
      </c>
      <c r="E8" s="18">
        <f t="shared" si="1"/>
        <v>26300</v>
      </c>
    </row>
    <row r="9">
      <c r="A9" s="16"/>
      <c r="B9" s="19" t="s">
        <v>11</v>
      </c>
      <c r="C9" s="17">
        <f t="shared" si="2"/>
        <v>13500</v>
      </c>
      <c r="D9" s="19">
        <v>16000.0</v>
      </c>
      <c r="E9" s="18">
        <f t="shared" si="1"/>
        <v>29500</v>
      </c>
    </row>
    <row r="10">
      <c r="A10" s="20"/>
      <c r="B10" s="19" t="s">
        <v>12</v>
      </c>
      <c r="C10" s="17">
        <v>14667.0</v>
      </c>
      <c r="D10" s="19">
        <v>20400.0</v>
      </c>
      <c r="E10" s="18">
        <f t="shared" si="1"/>
        <v>35067</v>
      </c>
    </row>
    <row r="11">
      <c r="A11" s="17"/>
      <c r="B11" s="21">
        <v>261.0</v>
      </c>
      <c r="C11" s="22">
        <v>15750.0</v>
      </c>
      <c r="D11" s="21">
        <v>22000.0</v>
      </c>
      <c r="E11" s="18">
        <f t="shared" si="1"/>
        <v>37750</v>
      </c>
    </row>
    <row r="12" ht="49.5" customHeight="1">
      <c r="A12" s="10" t="s">
        <v>13</v>
      </c>
      <c r="B12" s="12" t="s">
        <v>5</v>
      </c>
      <c r="C12" s="13" t="s">
        <v>6</v>
      </c>
      <c r="D12" s="13" t="s">
        <v>7</v>
      </c>
      <c r="E12" s="14" t="s">
        <v>14</v>
      </c>
    </row>
    <row r="13">
      <c r="A13" s="16"/>
      <c r="B13" s="17" t="s">
        <v>15</v>
      </c>
      <c r="C13" s="17">
        <v>11750.0</v>
      </c>
      <c r="D13" s="17">
        <v>10800.0</v>
      </c>
      <c r="E13" s="18">
        <f t="shared" ref="E13:E15" si="3">C13+D13</f>
        <v>22550</v>
      </c>
    </row>
    <row r="14">
      <c r="A14" s="16"/>
      <c r="B14" s="17" t="s">
        <v>10</v>
      </c>
      <c r="C14" s="17">
        <v>12750.0</v>
      </c>
      <c r="D14" s="17">
        <v>10800.0</v>
      </c>
      <c r="E14" s="18">
        <f t="shared" si="3"/>
        <v>23550</v>
      </c>
    </row>
    <row r="15">
      <c r="A15" s="20"/>
      <c r="B15" s="17" t="s">
        <v>16</v>
      </c>
      <c r="C15" s="17">
        <v>12750.0</v>
      </c>
      <c r="D15" s="17">
        <v>10800.0</v>
      </c>
      <c r="E15" s="18">
        <f t="shared" si="3"/>
        <v>23550</v>
      </c>
    </row>
    <row r="16" ht="50.25" customHeight="1">
      <c r="A16" s="10" t="s">
        <v>17</v>
      </c>
      <c r="B16" s="23" t="s">
        <v>5</v>
      </c>
      <c r="C16" s="13" t="s">
        <v>6</v>
      </c>
      <c r="D16" s="13" t="s">
        <v>7</v>
      </c>
      <c r="E16" s="14" t="s">
        <v>14</v>
      </c>
    </row>
    <row r="17">
      <c r="A17" s="16"/>
      <c r="B17" s="24" t="s">
        <v>18</v>
      </c>
      <c r="C17" s="17">
        <f t="shared" ref="C17:C18" si="4">(20250/3)*2</f>
        <v>13500</v>
      </c>
      <c r="D17" s="17">
        <v>10800.0</v>
      </c>
      <c r="E17" s="18">
        <f t="shared" ref="E17:E20" si="5">C17+D17</f>
        <v>24300</v>
      </c>
    </row>
    <row r="18">
      <c r="A18" s="16"/>
      <c r="B18" s="25" t="s">
        <v>11</v>
      </c>
      <c r="C18" s="17">
        <f t="shared" si="4"/>
        <v>13500</v>
      </c>
      <c r="D18" s="17">
        <v>10800.0</v>
      </c>
      <c r="E18" s="18">
        <f t="shared" si="5"/>
        <v>24300</v>
      </c>
    </row>
    <row r="19" ht="40.5" customHeight="1">
      <c r="A19" s="16"/>
      <c r="B19" s="26" t="s">
        <v>12</v>
      </c>
      <c r="C19" s="17">
        <v>14667.0</v>
      </c>
      <c r="D19" s="27">
        <v>12600.0</v>
      </c>
      <c r="E19" s="18">
        <f t="shared" si="5"/>
        <v>27267</v>
      </c>
    </row>
    <row r="20" ht="40.5" customHeight="1">
      <c r="A20" s="20"/>
      <c r="B20" s="26">
        <v>261.0</v>
      </c>
      <c r="C20" s="22">
        <v>15750.0</v>
      </c>
      <c r="D20" s="28">
        <v>13800.0</v>
      </c>
      <c r="E20" s="29">
        <f t="shared" si="5"/>
        <v>29550</v>
      </c>
    </row>
    <row r="21">
      <c r="A21" s="10" t="s">
        <v>19</v>
      </c>
      <c r="B21" s="23" t="s">
        <v>5</v>
      </c>
      <c r="C21" s="13" t="s">
        <v>6</v>
      </c>
      <c r="D21" s="13" t="s">
        <v>7</v>
      </c>
      <c r="E21" s="14" t="s">
        <v>14</v>
      </c>
    </row>
    <row r="22">
      <c r="A22" s="16"/>
      <c r="B22" s="24" t="s">
        <v>20</v>
      </c>
      <c r="C22" s="17">
        <f>(18750/3)*2</f>
        <v>12500</v>
      </c>
      <c r="D22" s="27">
        <v>13600.0</v>
      </c>
      <c r="E22" s="18">
        <f t="shared" ref="E22:E26" si="6">C22+D22</f>
        <v>26100</v>
      </c>
    </row>
    <row r="23">
      <c r="A23" s="16"/>
      <c r="B23" s="24" t="s">
        <v>10</v>
      </c>
      <c r="C23" s="17">
        <v>13500.0</v>
      </c>
      <c r="D23" s="27">
        <v>13600.0</v>
      </c>
      <c r="E23" s="18">
        <f t="shared" si="6"/>
        <v>27100</v>
      </c>
    </row>
    <row r="24">
      <c r="A24" s="16"/>
      <c r="B24" s="25" t="s">
        <v>11</v>
      </c>
      <c r="C24" s="17">
        <v>13500.0</v>
      </c>
      <c r="D24" s="27">
        <v>16000.0</v>
      </c>
      <c r="E24" s="18">
        <f t="shared" si="6"/>
        <v>29500</v>
      </c>
    </row>
    <row r="25">
      <c r="A25" s="16"/>
      <c r="B25" s="26" t="s">
        <v>12</v>
      </c>
      <c r="C25" s="17">
        <v>14667.0</v>
      </c>
      <c r="D25" s="27">
        <v>19200.0</v>
      </c>
      <c r="E25" s="18">
        <f t="shared" si="6"/>
        <v>33867</v>
      </c>
    </row>
    <row r="26">
      <c r="A26" s="20"/>
      <c r="B26" s="26">
        <v>261.0</v>
      </c>
      <c r="C26" s="22">
        <v>15750.0</v>
      </c>
      <c r="D26" s="28">
        <v>20800.0</v>
      </c>
      <c r="E26" s="18">
        <f t="shared" si="6"/>
        <v>36550</v>
      </c>
    </row>
    <row r="27">
      <c r="A27" s="30" t="s">
        <v>21</v>
      </c>
      <c r="B27" s="23" t="s">
        <v>5</v>
      </c>
      <c r="C27" s="13" t="s">
        <v>6</v>
      </c>
      <c r="D27" s="13" t="s">
        <v>7</v>
      </c>
      <c r="E27" s="14" t="s">
        <v>14</v>
      </c>
    </row>
    <row r="28">
      <c r="A28" s="16"/>
      <c r="B28" s="24">
        <v>203.0</v>
      </c>
      <c r="C28" s="17">
        <v>5750.0</v>
      </c>
      <c r="D28" s="17">
        <v>12000.0</v>
      </c>
      <c r="E28" s="18">
        <f t="shared" ref="E28:E30" si="7">C28+D28</f>
        <v>17750</v>
      </c>
    </row>
    <row r="29">
      <c r="A29" s="16"/>
      <c r="B29" s="31" t="s">
        <v>22</v>
      </c>
      <c r="C29" s="17">
        <v>5750.0</v>
      </c>
      <c r="D29" s="17">
        <v>12000.0</v>
      </c>
      <c r="E29" s="18">
        <f t="shared" si="7"/>
        <v>17750</v>
      </c>
    </row>
    <row r="30">
      <c r="A30" s="20"/>
      <c r="B30" s="31">
        <v>261.0</v>
      </c>
      <c r="C30" s="22">
        <v>8750.0</v>
      </c>
      <c r="D30" s="22">
        <v>9500.0</v>
      </c>
      <c r="E30" s="18">
        <f t="shared" si="7"/>
        <v>18250</v>
      </c>
    </row>
    <row r="31">
      <c r="A31" s="10" t="s">
        <v>23</v>
      </c>
      <c r="B31" s="23" t="s">
        <v>5</v>
      </c>
      <c r="C31" s="13" t="s">
        <v>6</v>
      </c>
      <c r="D31" s="13" t="s">
        <v>7</v>
      </c>
      <c r="E31" s="14" t="s">
        <v>14</v>
      </c>
    </row>
    <row r="32">
      <c r="A32" s="16"/>
      <c r="B32" s="24" t="s">
        <v>10</v>
      </c>
      <c r="C32" s="17">
        <v>13500.0</v>
      </c>
      <c r="D32" s="17">
        <v>10800.0</v>
      </c>
      <c r="E32" s="18">
        <f t="shared" ref="E32:E35" si="8">C32+D32</f>
        <v>24300</v>
      </c>
    </row>
    <row r="33">
      <c r="A33" s="16"/>
      <c r="B33" s="25" t="s">
        <v>11</v>
      </c>
      <c r="C33" s="17">
        <v>13500.0</v>
      </c>
      <c r="D33" s="17">
        <v>13200.0</v>
      </c>
      <c r="E33" s="18">
        <f t="shared" si="8"/>
        <v>26700</v>
      </c>
    </row>
    <row r="34">
      <c r="A34" s="16"/>
      <c r="B34" s="26" t="s">
        <v>12</v>
      </c>
      <c r="C34" s="17">
        <v>14667.0</v>
      </c>
      <c r="D34" s="17">
        <v>14800.0</v>
      </c>
      <c r="E34" s="18">
        <f t="shared" si="8"/>
        <v>29467</v>
      </c>
    </row>
    <row r="35">
      <c r="A35" s="20"/>
      <c r="B35" s="26">
        <v>261.0</v>
      </c>
      <c r="C35" s="22">
        <v>15750.0</v>
      </c>
      <c r="D35" s="22">
        <v>15600.0</v>
      </c>
      <c r="E35" s="18">
        <f t="shared" si="8"/>
        <v>31350</v>
      </c>
    </row>
    <row r="36">
      <c r="A36" s="30" t="s">
        <v>24</v>
      </c>
      <c r="B36" s="23" t="s">
        <v>5</v>
      </c>
      <c r="C36" s="13" t="s">
        <v>6</v>
      </c>
      <c r="D36" s="13" t="s">
        <v>7</v>
      </c>
      <c r="E36" s="14" t="s">
        <v>14</v>
      </c>
    </row>
    <row r="37">
      <c r="A37" s="16"/>
      <c r="B37" s="31" t="s">
        <v>12</v>
      </c>
      <c r="C37" s="17">
        <v>5750.0</v>
      </c>
      <c r="D37" s="17">
        <v>6667.0</v>
      </c>
      <c r="E37" s="18">
        <f t="shared" ref="E37:E38" si="9">C37+D37</f>
        <v>12417</v>
      </c>
    </row>
    <row r="38">
      <c r="A38" s="20"/>
      <c r="B38" s="31">
        <v>261.0</v>
      </c>
      <c r="C38" s="22">
        <v>6250.0</v>
      </c>
      <c r="D38" s="22">
        <v>9200.0</v>
      </c>
      <c r="E38" s="18">
        <f t="shared" si="9"/>
        <v>15450</v>
      </c>
    </row>
    <row r="39">
      <c r="A39" s="10" t="s">
        <v>25</v>
      </c>
      <c r="B39" s="23" t="s">
        <v>5</v>
      </c>
      <c r="C39" s="13" t="s">
        <v>6</v>
      </c>
      <c r="D39" s="13" t="s">
        <v>7</v>
      </c>
      <c r="E39" s="14" t="s">
        <v>8</v>
      </c>
    </row>
    <row r="40">
      <c r="A40" s="16"/>
      <c r="B40" s="24" t="s">
        <v>26</v>
      </c>
      <c r="C40" s="17">
        <v>13500.0</v>
      </c>
      <c r="D40" s="17">
        <v>12000.0</v>
      </c>
      <c r="E40" s="18">
        <f t="shared" ref="E40:E43" si="10">C40+D40</f>
        <v>25500</v>
      </c>
    </row>
    <row r="41">
      <c r="A41" s="16"/>
      <c r="B41" s="25" t="s">
        <v>11</v>
      </c>
      <c r="C41" s="17">
        <v>13500.0</v>
      </c>
      <c r="D41" s="17">
        <v>14000.0</v>
      </c>
      <c r="E41" s="18">
        <f t="shared" si="10"/>
        <v>27500</v>
      </c>
    </row>
    <row r="42">
      <c r="A42" s="16"/>
      <c r="B42" s="26" t="s">
        <v>27</v>
      </c>
      <c r="C42" s="17">
        <v>14667.0</v>
      </c>
      <c r="D42" s="17">
        <v>15200.0</v>
      </c>
      <c r="E42" s="18">
        <f t="shared" si="10"/>
        <v>29867</v>
      </c>
    </row>
    <row r="43">
      <c r="A43" s="20"/>
      <c r="B43" s="26">
        <v>261.0</v>
      </c>
      <c r="C43" s="22">
        <v>15750.0</v>
      </c>
      <c r="D43" s="22">
        <v>15600.0</v>
      </c>
      <c r="E43" s="18">
        <f t="shared" si="10"/>
        <v>31350</v>
      </c>
    </row>
    <row r="44">
      <c r="A44" s="30" t="s">
        <v>28</v>
      </c>
      <c r="B44" s="23" t="s">
        <v>5</v>
      </c>
      <c r="C44" s="13" t="s">
        <v>6</v>
      </c>
      <c r="D44" s="13" t="s">
        <v>7</v>
      </c>
      <c r="E44" s="14" t="s">
        <v>8</v>
      </c>
    </row>
    <row r="45">
      <c r="A45" s="16"/>
      <c r="B45" s="32">
        <v>203.0</v>
      </c>
      <c r="C45" s="27">
        <v>5750.0</v>
      </c>
      <c r="D45" s="17">
        <v>12000.0</v>
      </c>
      <c r="E45" s="18">
        <f t="shared" ref="E45:E47" si="11">C45+D45</f>
        <v>17750</v>
      </c>
    </row>
    <row r="46">
      <c r="A46" s="16"/>
      <c r="B46" s="26" t="s">
        <v>22</v>
      </c>
      <c r="C46" s="27">
        <v>5750.0</v>
      </c>
      <c r="D46" s="17">
        <v>12000.0</v>
      </c>
      <c r="E46" s="18">
        <f t="shared" si="11"/>
        <v>17750</v>
      </c>
    </row>
    <row r="47">
      <c r="A47" s="20"/>
      <c r="B47" s="26">
        <v>261.0</v>
      </c>
      <c r="C47" s="28">
        <v>8750.0</v>
      </c>
      <c r="D47" s="22">
        <v>10000.0</v>
      </c>
      <c r="E47" s="18">
        <f t="shared" si="11"/>
        <v>18750</v>
      </c>
    </row>
    <row r="48">
      <c r="A48" s="10" t="s">
        <v>29</v>
      </c>
      <c r="B48" s="33" t="s">
        <v>5</v>
      </c>
      <c r="C48" s="13" t="s">
        <v>6</v>
      </c>
      <c r="D48" s="13" t="s">
        <v>7</v>
      </c>
      <c r="E48" s="14" t="s">
        <v>14</v>
      </c>
    </row>
    <row r="49">
      <c r="A49" s="16"/>
      <c r="B49" s="34" t="s">
        <v>30</v>
      </c>
      <c r="C49" s="35">
        <v>12667.0</v>
      </c>
      <c r="D49" s="35">
        <v>8400.0</v>
      </c>
      <c r="E49" s="36">
        <f t="shared" ref="E49:E51" si="12">C49+D49</f>
        <v>21067</v>
      </c>
    </row>
    <row r="50">
      <c r="A50" s="16"/>
      <c r="B50" s="37" t="s">
        <v>27</v>
      </c>
      <c r="C50" s="17">
        <v>14667.0</v>
      </c>
      <c r="D50" s="35">
        <v>10000.0</v>
      </c>
      <c r="E50" s="36">
        <f t="shared" si="12"/>
        <v>24667</v>
      </c>
    </row>
    <row r="51">
      <c r="A51" s="20"/>
      <c r="B51" s="37">
        <v>261.0</v>
      </c>
      <c r="C51" s="22">
        <v>14750.0</v>
      </c>
      <c r="D51" s="38">
        <v>10000.0</v>
      </c>
      <c r="E51" s="36">
        <f t="shared" si="12"/>
        <v>24750</v>
      </c>
    </row>
    <row r="52">
      <c r="A52" s="30" t="s">
        <v>31</v>
      </c>
      <c r="B52" s="23" t="s">
        <v>5</v>
      </c>
      <c r="C52" s="13" t="s">
        <v>6</v>
      </c>
      <c r="D52" s="13" t="s">
        <v>7</v>
      </c>
      <c r="E52" s="14" t="s">
        <v>14</v>
      </c>
    </row>
    <row r="53">
      <c r="A53" s="16"/>
      <c r="B53" s="32">
        <v>203.0</v>
      </c>
      <c r="C53" s="27">
        <v>5750.0</v>
      </c>
      <c r="D53" s="17">
        <v>12000.0</v>
      </c>
      <c r="E53" s="18">
        <f t="shared" ref="E53:E55" si="13">C53+D53</f>
        <v>17750</v>
      </c>
    </row>
    <row r="54">
      <c r="A54" s="16"/>
      <c r="B54" s="26" t="s">
        <v>32</v>
      </c>
      <c r="C54" s="27">
        <v>5750.0</v>
      </c>
      <c r="D54" s="17">
        <v>12000.0</v>
      </c>
      <c r="E54" s="18">
        <f t="shared" si="13"/>
        <v>17750</v>
      </c>
    </row>
    <row r="55">
      <c r="A55" s="20"/>
      <c r="B55" s="26">
        <v>261.0</v>
      </c>
      <c r="C55" s="28">
        <v>8750.0</v>
      </c>
      <c r="D55" s="22">
        <v>10000.0</v>
      </c>
      <c r="E55" s="18">
        <f t="shared" si="13"/>
        <v>18750</v>
      </c>
    </row>
    <row r="57">
      <c r="B57" s="39" t="s">
        <v>33</v>
      </c>
      <c r="C57" s="40" t="s">
        <v>34</v>
      </c>
      <c r="D57" s="41"/>
    </row>
  </sheetData>
  <mergeCells count="15">
    <mergeCell ref="A21:A26"/>
    <mergeCell ref="A27:A30"/>
    <mergeCell ref="A31:A35"/>
    <mergeCell ref="A36:A38"/>
    <mergeCell ref="A39:A43"/>
    <mergeCell ref="A44:A47"/>
    <mergeCell ref="A48:A51"/>
    <mergeCell ref="A52:A55"/>
    <mergeCell ref="A1:E1"/>
    <mergeCell ref="A2:E2"/>
    <mergeCell ref="A3:E3"/>
    <mergeCell ref="A4:E4"/>
    <mergeCell ref="A6:A10"/>
    <mergeCell ref="A12:A15"/>
    <mergeCell ref="A16:A20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6.71"/>
    <col customWidth="1" min="2" max="2" width="29.14"/>
    <col customWidth="1" min="3" max="3" width="29.29"/>
    <col customWidth="1" min="4" max="4" width="29.43"/>
    <col customWidth="1" min="5" max="5" width="53.57"/>
    <col customWidth="1" min="6" max="6" width="16.71"/>
  </cols>
  <sheetData>
    <row r="1">
      <c r="A1" s="42" t="s">
        <v>0</v>
      </c>
      <c r="B1" s="6"/>
      <c r="C1" s="6"/>
      <c r="D1" s="6"/>
      <c r="E1" s="7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>
      <c r="A2" s="2" t="s">
        <v>1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ht="1.5" customHeight="1">
      <c r="A3" s="3"/>
      <c r="B3" s="4"/>
      <c r="C3" s="4"/>
      <c r="D3" s="4"/>
      <c r="E3" s="4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ht="76.5" customHeight="1">
      <c r="A4" s="44" t="s">
        <v>2</v>
      </c>
      <c r="B4" s="4"/>
      <c r="C4" s="4"/>
      <c r="D4" s="4"/>
      <c r="E4" s="4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>
      <c r="A5" s="45" t="s">
        <v>35</v>
      </c>
      <c r="B5" s="6"/>
      <c r="C5" s="6"/>
      <c r="D5" s="6"/>
      <c r="E5" s="7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</row>
    <row r="6">
      <c r="A6" s="46" t="s">
        <v>36</v>
      </c>
      <c r="B6" s="47" t="s">
        <v>5</v>
      </c>
      <c r="C6" s="47" t="s">
        <v>6</v>
      </c>
      <c r="D6" s="48" t="s">
        <v>7</v>
      </c>
      <c r="E6" s="49" t="s">
        <v>14</v>
      </c>
    </row>
    <row r="7">
      <c r="A7" s="16"/>
      <c r="B7" s="50" t="s">
        <v>9</v>
      </c>
      <c r="C7" s="51">
        <v>12500.0</v>
      </c>
      <c r="D7" s="50">
        <f t="shared" ref="D7:D10" si="1">4*3200</f>
        <v>12800</v>
      </c>
      <c r="E7" s="52">
        <f t="shared" ref="E7:E12" si="2">C7+D7</f>
        <v>25300</v>
      </c>
    </row>
    <row r="8">
      <c r="A8" s="16"/>
      <c r="B8" s="50" t="s">
        <v>37</v>
      </c>
      <c r="C8" s="51">
        <v>13500.0</v>
      </c>
      <c r="D8" s="50">
        <f t="shared" si="1"/>
        <v>12800</v>
      </c>
      <c r="E8" s="52">
        <f t="shared" si="2"/>
        <v>26300</v>
      </c>
    </row>
    <row r="9">
      <c r="A9" s="16"/>
      <c r="B9" s="50" t="s">
        <v>26</v>
      </c>
      <c r="C9" s="51">
        <v>13500.0</v>
      </c>
      <c r="D9" s="50">
        <f t="shared" si="1"/>
        <v>12800</v>
      </c>
      <c r="E9" s="52">
        <f t="shared" si="2"/>
        <v>26300</v>
      </c>
    </row>
    <row r="10">
      <c r="A10" s="16"/>
      <c r="B10" s="51" t="s">
        <v>38</v>
      </c>
      <c r="C10" s="51">
        <v>13500.0</v>
      </c>
      <c r="D10" s="50">
        <f t="shared" si="1"/>
        <v>12800</v>
      </c>
      <c r="E10" s="52">
        <f t="shared" si="2"/>
        <v>26300</v>
      </c>
    </row>
    <row r="11">
      <c r="A11" s="16"/>
      <c r="B11" s="51" t="s">
        <v>27</v>
      </c>
      <c r="C11" s="51">
        <v>14667.0</v>
      </c>
      <c r="D11" s="50">
        <f>3600*4</f>
        <v>14400</v>
      </c>
      <c r="E11" s="52">
        <f t="shared" si="2"/>
        <v>29067</v>
      </c>
    </row>
    <row r="12">
      <c r="A12" s="20"/>
      <c r="B12" s="53">
        <v>261.0</v>
      </c>
      <c r="C12" s="53">
        <v>15750.0</v>
      </c>
      <c r="D12" s="53">
        <v>16800.0</v>
      </c>
      <c r="E12" s="52">
        <f t="shared" si="2"/>
        <v>32550</v>
      </c>
    </row>
    <row r="13">
      <c r="A13" s="54"/>
      <c r="B13" s="55"/>
      <c r="C13" s="55"/>
      <c r="D13" s="55"/>
      <c r="E13" s="56"/>
    </row>
    <row r="14">
      <c r="A14" s="57" t="s">
        <v>39</v>
      </c>
      <c r="B14" s="58" t="s">
        <v>5</v>
      </c>
      <c r="C14" s="58" t="s">
        <v>6</v>
      </c>
      <c r="D14" s="59" t="s">
        <v>7</v>
      </c>
      <c r="E14" s="49" t="s">
        <v>14</v>
      </c>
    </row>
    <row r="15">
      <c r="A15" s="16"/>
      <c r="B15" s="60" t="s">
        <v>40</v>
      </c>
      <c r="C15" s="60">
        <v>11750.0</v>
      </c>
      <c r="D15" s="60">
        <v>8000.0</v>
      </c>
      <c r="E15" s="61">
        <f t="shared" ref="E15:E17" si="3">C15+D15</f>
        <v>19750</v>
      </c>
    </row>
    <row r="16">
      <c r="A16" s="16"/>
      <c r="B16" s="60" t="s">
        <v>10</v>
      </c>
      <c r="C16" s="60">
        <v>12750.0</v>
      </c>
      <c r="D16" s="60">
        <v>8800.0</v>
      </c>
      <c r="E16" s="61">
        <f t="shared" si="3"/>
        <v>21550</v>
      </c>
    </row>
    <row r="17">
      <c r="A17" s="20"/>
      <c r="B17" s="60" t="s">
        <v>41</v>
      </c>
      <c r="C17" s="60">
        <v>12750.0</v>
      </c>
      <c r="D17" s="60">
        <v>12100.0</v>
      </c>
      <c r="E17" s="61">
        <f t="shared" si="3"/>
        <v>24850</v>
      </c>
    </row>
    <row r="18">
      <c r="A18" s="57" t="s">
        <v>42</v>
      </c>
      <c r="B18" s="58" t="s">
        <v>5</v>
      </c>
      <c r="C18" s="58" t="s">
        <v>6</v>
      </c>
      <c r="D18" s="62" t="s">
        <v>7</v>
      </c>
      <c r="E18" s="49" t="s">
        <v>14</v>
      </c>
    </row>
    <row r="19">
      <c r="A19" s="16"/>
      <c r="B19" s="60" t="s">
        <v>43</v>
      </c>
      <c r="C19" s="63">
        <v>12000.0</v>
      </c>
      <c r="D19" s="64">
        <f t="shared" ref="D19:D24" si="4">4*2700</f>
        <v>10800</v>
      </c>
      <c r="E19" s="61">
        <f t="shared" ref="E19:E25" si="5">C19+D19</f>
        <v>22800</v>
      </c>
    </row>
    <row r="20">
      <c r="A20" s="16"/>
      <c r="B20" s="60" t="s">
        <v>44</v>
      </c>
      <c r="C20" s="63">
        <v>12500.0</v>
      </c>
      <c r="D20" s="64">
        <f t="shared" si="4"/>
        <v>10800</v>
      </c>
      <c r="E20" s="61">
        <f t="shared" si="5"/>
        <v>23300</v>
      </c>
    </row>
    <row r="21">
      <c r="A21" s="16"/>
      <c r="B21" s="60" t="s">
        <v>37</v>
      </c>
      <c r="C21" s="63">
        <v>13500.0</v>
      </c>
      <c r="D21" s="64">
        <f t="shared" si="4"/>
        <v>10800</v>
      </c>
      <c r="E21" s="61">
        <f t="shared" si="5"/>
        <v>24300</v>
      </c>
    </row>
    <row r="22">
      <c r="A22" s="16"/>
      <c r="B22" s="60" t="s">
        <v>26</v>
      </c>
      <c r="C22" s="63">
        <v>13500.0</v>
      </c>
      <c r="D22" s="64">
        <f t="shared" si="4"/>
        <v>10800</v>
      </c>
      <c r="E22" s="61">
        <f t="shared" si="5"/>
        <v>24300</v>
      </c>
    </row>
    <row r="23">
      <c r="A23" s="16"/>
      <c r="B23" s="51" t="s">
        <v>45</v>
      </c>
      <c r="C23" s="63">
        <v>13500.0</v>
      </c>
      <c r="D23" s="64">
        <f t="shared" si="4"/>
        <v>10800</v>
      </c>
      <c r="E23" s="61">
        <f t="shared" si="5"/>
        <v>24300</v>
      </c>
    </row>
    <row r="24">
      <c r="A24" s="16"/>
      <c r="B24" s="53" t="s">
        <v>27</v>
      </c>
      <c r="C24" s="65">
        <v>14667.0</v>
      </c>
      <c r="D24" s="64">
        <f t="shared" si="4"/>
        <v>10800</v>
      </c>
      <c r="E24" s="61">
        <f t="shared" si="5"/>
        <v>25467</v>
      </c>
    </row>
    <row r="25">
      <c r="A25" s="20"/>
      <c r="B25" s="53">
        <v>261.0</v>
      </c>
      <c r="C25" s="65">
        <v>15750.0</v>
      </c>
      <c r="D25" s="63">
        <v>14000.0</v>
      </c>
      <c r="E25" s="61">
        <f t="shared" si="5"/>
        <v>29750</v>
      </c>
    </row>
    <row r="26">
      <c r="A26" s="57" t="s">
        <v>46</v>
      </c>
      <c r="B26" s="58" t="s">
        <v>5</v>
      </c>
      <c r="C26" s="58" t="s">
        <v>6</v>
      </c>
      <c r="D26" s="59" t="s">
        <v>7</v>
      </c>
      <c r="E26" s="49" t="s">
        <v>14</v>
      </c>
    </row>
    <row r="27">
      <c r="A27" s="16"/>
      <c r="B27" s="60" t="s">
        <v>20</v>
      </c>
      <c r="C27" s="60">
        <v>11750.0</v>
      </c>
      <c r="D27" s="60">
        <v>6000.0</v>
      </c>
      <c r="E27" s="61">
        <f t="shared" ref="E27:E29" si="6">C27+D27</f>
        <v>17750</v>
      </c>
    </row>
    <row r="28">
      <c r="A28" s="16"/>
      <c r="B28" s="60" t="s">
        <v>10</v>
      </c>
      <c r="C28" s="60">
        <v>12750.0</v>
      </c>
      <c r="D28" s="60">
        <v>6600.0</v>
      </c>
      <c r="E28" s="61">
        <f t="shared" si="6"/>
        <v>19350</v>
      </c>
    </row>
    <row r="29">
      <c r="A29" s="20"/>
      <c r="B29" s="60" t="s">
        <v>41</v>
      </c>
      <c r="C29" s="60">
        <v>12750.0</v>
      </c>
      <c r="D29" s="60">
        <v>6600.0</v>
      </c>
      <c r="E29" s="61">
        <f t="shared" si="6"/>
        <v>19350</v>
      </c>
    </row>
    <row r="30">
      <c r="A30" s="57" t="s">
        <v>47</v>
      </c>
      <c r="B30" s="58" t="s">
        <v>5</v>
      </c>
      <c r="C30" s="58" t="s">
        <v>6</v>
      </c>
      <c r="D30" s="62" t="s">
        <v>7</v>
      </c>
      <c r="E30" s="49" t="s">
        <v>14</v>
      </c>
    </row>
    <row r="31">
      <c r="A31" s="16"/>
      <c r="B31" s="60" t="s">
        <v>9</v>
      </c>
      <c r="C31" s="63">
        <v>12500.0</v>
      </c>
      <c r="D31" s="64">
        <f t="shared" ref="D31:D34" si="7">3000*4</f>
        <v>12000</v>
      </c>
      <c r="E31" s="61">
        <f t="shared" ref="E31:E36" si="8">C31+D31</f>
        <v>24500</v>
      </c>
    </row>
    <row r="32">
      <c r="A32" s="16"/>
      <c r="B32" s="60" t="s">
        <v>37</v>
      </c>
      <c r="C32" s="63">
        <v>13500.0</v>
      </c>
      <c r="D32" s="64">
        <f t="shared" si="7"/>
        <v>12000</v>
      </c>
      <c r="E32" s="61">
        <f t="shared" si="8"/>
        <v>25500</v>
      </c>
    </row>
    <row r="33">
      <c r="A33" s="16"/>
      <c r="B33" s="60" t="s">
        <v>26</v>
      </c>
      <c r="C33" s="63">
        <v>13500.0</v>
      </c>
      <c r="D33" s="64">
        <f t="shared" si="7"/>
        <v>12000</v>
      </c>
      <c r="E33" s="61">
        <f t="shared" si="8"/>
        <v>25500</v>
      </c>
    </row>
    <row r="34">
      <c r="A34" s="16"/>
      <c r="B34" s="51" t="s">
        <v>38</v>
      </c>
      <c r="C34" s="63">
        <v>13500.0</v>
      </c>
      <c r="D34" s="64">
        <f t="shared" si="7"/>
        <v>12000</v>
      </c>
      <c r="E34" s="61">
        <f t="shared" si="8"/>
        <v>25500</v>
      </c>
    </row>
    <row r="35">
      <c r="A35" s="16"/>
      <c r="B35" s="53" t="s">
        <v>27</v>
      </c>
      <c r="C35" s="63">
        <v>14667.0</v>
      </c>
      <c r="D35" s="64">
        <f>4*3500</f>
        <v>14000</v>
      </c>
      <c r="E35" s="61">
        <f t="shared" si="8"/>
        <v>28667</v>
      </c>
    </row>
    <row r="36">
      <c r="A36" s="20"/>
      <c r="B36" s="53">
        <v>261.0</v>
      </c>
      <c r="C36" s="63">
        <v>15750.0</v>
      </c>
      <c r="D36" s="63">
        <v>16400.0</v>
      </c>
      <c r="E36" s="61">
        <f t="shared" si="8"/>
        <v>32150</v>
      </c>
    </row>
    <row r="37">
      <c r="A37" s="57" t="s">
        <v>48</v>
      </c>
      <c r="B37" s="58" t="s">
        <v>5</v>
      </c>
      <c r="C37" s="58" t="s">
        <v>6</v>
      </c>
      <c r="D37" s="59" t="s">
        <v>7</v>
      </c>
      <c r="E37" s="49" t="s">
        <v>14</v>
      </c>
    </row>
    <row r="38">
      <c r="A38" s="16"/>
      <c r="B38" s="60" t="s">
        <v>15</v>
      </c>
      <c r="C38" s="60">
        <v>11750.0</v>
      </c>
      <c r="D38" s="60">
        <v>8000.0</v>
      </c>
      <c r="E38" s="61">
        <f t="shared" ref="E38:E40" si="9">C38+D38</f>
        <v>19750</v>
      </c>
    </row>
    <row r="39">
      <c r="A39" s="16"/>
      <c r="B39" s="60" t="s">
        <v>10</v>
      </c>
      <c r="C39" s="60">
        <v>12750.0</v>
      </c>
      <c r="D39" s="60">
        <v>8800.0</v>
      </c>
      <c r="E39" s="61">
        <f t="shared" si="9"/>
        <v>21550</v>
      </c>
    </row>
    <row r="40">
      <c r="A40" s="20"/>
      <c r="B40" s="60" t="s">
        <v>41</v>
      </c>
      <c r="C40" s="60">
        <v>12750.0</v>
      </c>
      <c r="D40" s="60">
        <v>8800.0</v>
      </c>
      <c r="E40" s="61">
        <f t="shared" si="9"/>
        <v>21550</v>
      </c>
    </row>
    <row r="41">
      <c r="A41" s="57" t="s">
        <v>49</v>
      </c>
      <c r="B41" s="58" t="s">
        <v>5</v>
      </c>
      <c r="C41" s="58" t="s">
        <v>6</v>
      </c>
      <c r="D41" s="62" t="s">
        <v>7</v>
      </c>
      <c r="E41" s="49" t="s">
        <v>14</v>
      </c>
    </row>
    <row r="42">
      <c r="A42" s="16"/>
      <c r="B42" s="60" t="s">
        <v>26</v>
      </c>
      <c r="C42" s="53">
        <v>13500.0</v>
      </c>
      <c r="D42" s="60">
        <f t="shared" ref="D42:D43" si="10">3000*4</f>
        <v>12000</v>
      </c>
      <c r="E42" s="61">
        <f t="shared" ref="E42:E45" si="11">C42+D42</f>
        <v>25500</v>
      </c>
    </row>
    <row r="43">
      <c r="A43" s="16"/>
      <c r="B43" s="51" t="s">
        <v>38</v>
      </c>
      <c r="C43" s="53">
        <v>13500.0</v>
      </c>
      <c r="D43" s="60">
        <f t="shared" si="10"/>
        <v>12000</v>
      </c>
      <c r="E43" s="61">
        <f t="shared" si="11"/>
        <v>25500</v>
      </c>
    </row>
    <row r="44">
      <c r="A44" s="16"/>
      <c r="B44" s="53" t="s">
        <v>27</v>
      </c>
      <c r="C44" s="53">
        <v>14667.0</v>
      </c>
      <c r="D44" s="60">
        <f>3200*4</f>
        <v>12800</v>
      </c>
      <c r="E44" s="61">
        <f t="shared" si="11"/>
        <v>27467</v>
      </c>
    </row>
    <row r="45">
      <c r="A45" s="20"/>
      <c r="B45" s="53">
        <v>261.0</v>
      </c>
      <c r="C45" s="53">
        <v>15750.0</v>
      </c>
      <c r="D45" s="53">
        <v>13200.0</v>
      </c>
      <c r="E45" s="61">
        <f t="shared" si="11"/>
        <v>28950</v>
      </c>
    </row>
    <row r="46">
      <c r="A46" s="66" t="s">
        <v>50</v>
      </c>
      <c r="B46" s="58" t="s">
        <v>5</v>
      </c>
      <c r="C46" s="58" t="s">
        <v>6</v>
      </c>
      <c r="D46" s="59" t="s">
        <v>7</v>
      </c>
      <c r="E46" s="49" t="s">
        <v>14</v>
      </c>
    </row>
    <row r="47">
      <c r="A47" s="16"/>
      <c r="B47" s="53">
        <v>261.0</v>
      </c>
      <c r="C47" s="53">
        <v>15750.0</v>
      </c>
      <c r="D47" s="53">
        <v>16050.0</v>
      </c>
      <c r="E47" s="61">
        <f>C47+D47</f>
        <v>31800</v>
      </c>
    </row>
    <row r="48">
      <c r="A48" s="16"/>
      <c r="B48" s="60"/>
      <c r="C48" s="60"/>
      <c r="D48" s="60"/>
      <c r="E48" s="61"/>
    </row>
    <row r="49">
      <c r="A49" s="20"/>
      <c r="B49" s="60"/>
      <c r="C49" s="60"/>
      <c r="D49" s="60"/>
      <c r="E49" s="61"/>
    </row>
    <row r="50">
      <c r="B50" s="39" t="s">
        <v>33</v>
      </c>
      <c r="C50" s="40" t="s">
        <v>34</v>
      </c>
      <c r="D50" s="41"/>
      <c r="E50" s="67"/>
    </row>
    <row r="51">
      <c r="E51" s="67"/>
    </row>
    <row r="52">
      <c r="E52" s="67"/>
    </row>
    <row r="53">
      <c r="E53" s="67"/>
    </row>
    <row r="54">
      <c r="E54" s="67"/>
    </row>
    <row r="55">
      <c r="E55" s="67"/>
    </row>
    <row r="56">
      <c r="E56" s="67"/>
    </row>
    <row r="57">
      <c r="E57" s="67"/>
    </row>
    <row r="58">
      <c r="E58" s="67"/>
    </row>
    <row r="59">
      <c r="E59" s="67"/>
    </row>
    <row r="60">
      <c r="E60" s="67"/>
    </row>
    <row r="61">
      <c r="E61" s="67"/>
    </row>
    <row r="62">
      <c r="E62" s="67"/>
    </row>
    <row r="63">
      <c r="E63" s="67"/>
    </row>
    <row r="64">
      <c r="E64" s="67"/>
    </row>
    <row r="65">
      <c r="E65" s="67"/>
    </row>
    <row r="66">
      <c r="E66" s="67"/>
    </row>
    <row r="67">
      <c r="E67" s="67"/>
    </row>
    <row r="68">
      <c r="E68" s="67"/>
    </row>
    <row r="69">
      <c r="E69" s="67"/>
    </row>
    <row r="70">
      <c r="E70" s="67"/>
    </row>
    <row r="71">
      <c r="E71" s="67"/>
    </row>
    <row r="72">
      <c r="E72" s="67"/>
    </row>
    <row r="73">
      <c r="E73" s="67"/>
    </row>
    <row r="74">
      <c r="E74" s="67"/>
    </row>
    <row r="75">
      <c r="E75" s="67"/>
    </row>
    <row r="76">
      <c r="E76" s="67"/>
    </row>
    <row r="77">
      <c r="E77" s="67"/>
    </row>
    <row r="78">
      <c r="E78" s="67"/>
    </row>
    <row r="79">
      <c r="E79" s="67"/>
    </row>
    <row r="80">
      <c r="E80" s="67"/>
    </row>
    <row r="81">
      <c r="E81" s="67"/>
    </row>
    <row r="82">
      <c r="E82" s="67"/>
    </row>
    <row r="83">
      <c r="E83" s="67"/>
    </row>
    <row r="84">
      <c r="E84" s="67"/>
    </row>
    <row r="85">
      <c r="E85" s="67"/>
    </row>
    <row r="86">
      <c r="E86" s="67"/>
    </row>
    <row r="87">
      <c r="E87" s="67"/>
    </row>
    <row r="88">
      <c r="E88" s="67"/>
    </row>
    <row r="89">
      <c r="E89" s="67"/>
    </row>
    <row r="90">
      <c r="E90" s="67"/>
    </row>
    <row r="91">
      <c r="E91" s="67"/>
    </row>
    <row r="92">
      <c r="E92" s="67"/>
    </row>
    <row r="93">
      <c r="E93" s="67"/>
    </row>
    <row r="94">
      <c r="E94" s="67"/>
    </row>
    <row r="95">
      <c r="E95" s="67"/>
    </row>
    <row r="96">
      <c r="E96" s="67"/>
    </row>
    <row r="97">
      <c r="E97" s="67"/>
    </row>
    <row r="98">
      <c r="E98" s="67"/>
    </row>
    <row r="99">
      <c r="E99" s="67"/>
    </row>
    <row r="100">
      <c r="E100" s="67"/>
    </row>
    <row r="101">
      <c r="E101" s="67"/>
    </row>
    <row r="102">
      <c r="E102" s="67"/>
    </row>
    <row r="103">
      <c r="E103" s="67"/>
    </row>
    <row r="104">
      <c r="E104" s="67"/>
    </row>
    <row r="105">
      <c r="E105" s="67"/>
    </row>
    <row r="106">
      <c r="E106" s="67"/>
    </row>
    <row r="107">
      <c r="E107" s="67"/>
    </row>
    <row r="108">
      <c r="E108" s="67"/>
    </row>
    <row r="109">
      <c r="E109" s="67"/>
    </row>
    <row r="110">
      <c r="E110" s="67"/>
    </row>
    <row r="111">
      <c r="E111" s="67"/>
    </row>
    <row r="112">
      <c r="E112" s="67"/>
    </row>
    <row r="113">
      <c r="E113" s="67"/>
    </row>
    <row r="114">
      <c r="E114" s="67"/>
    </row>
    <row r="115">
      <c r="E115" s="67"/>
    </row>
    <row r="116">
      <c r="E116" s="67"/>
    </row>
    <row r="117">
      <c r="E117" s="67"/>
    </row>
    <row r="118">
      <c r="E118" s="67"/>
    </row>
    <row r="119">
      <c r="E119" s="67"/>
    </row>
    <row r="120">
      <c r="E120" s="67"/>
    </row>
    <row r="121">
      <c r="E121" s="67"/>
    </row>
    <row r="122">
      <c r="E122" s="67"/>
    </row>
    <row r="123">
      <c r="E123" s="67"/>
    </row>
    <row r="124">
      <c r="E124" s="67"/>
    </row>
    <row r="125">
      <c r="E125" s="67"/>
    </row>
    <row r="126">
      <c r="E126" s="67"/>
    </row>
    <row r="127">
      <c r="E127" s="67"/>
    </row>
    <row r="128">
      <c r="E128" s="67"/>
    </row>
    <row r="129">
      <c r="E129" s="67"/>
    </row>
    <row r="130">
      <c r="E130" s="67"/>
    </row>
    <row r="131">
      <c r="E131" s="67"/>
    </row>
    <row r="132">
      <c r="E132" s="67"/>
    </row>
    <row r="133">
      <c r="E133" s="67"/>
    </row>
    <row r="134">
      <c r="E134" s="67"/>
    </row>
    <row r="135">
      <c r="E135" s="67"/>
    </row>
    <row r="136">
      <c r="E136" s="67"/>
    </row>
    <row r="137">
      <c r="E137" s="67"/>
    </row>
    <row r="138">
      <c r="E138" s="67"/>
    </row>
    <row r="139">
      <c r="E139" s="67"/>
    </row>
    <row r="140">
      <c r="E140" s="67"/>
    </row>
    <row r="141">
      <c r="E141" s="67"/>
    </row>
    <row r="142">
      <c r="E142" s="67"/>
    </row>
    <row r="143">
      <c r="E143" s="67"/>
    </row>
    <row r="144">
      <c r="E144" s="67"/>
    </row>
    <row r="145">
      <c r="E145" s="67"/>
    </row>
    <row r="146">
      <c r="E146" s="67"/>
    </row>
    <row r="147">
      <c r="E147" s="67"/>
    </row>
    <row r="148">
      <c r="E148" s="67"/>
    </row>
    <row r="149">
      <c r="E149" s="67"/>
    </row>
    <row r="150">
      <c r="E150" s="67"/>
    </row>
    <row r="151">
      <c r="E151" s="67"/>
    </row>
    <row r="152">
      <c r="E152" s="67"/>
    </row>
    <row r="153">
      <c r="E153" s="67"/>
    </row>
    <row r="154">
      <c r="E154" s="67"/>
    </row>
    <row r="155">
      <c r="E155" s="67"/>
    </row>
    <row r="156">
      <c r="E156" s="67"/>
    </row>
    <row r="157">
      <c r="E157" s="67"/>
    </row>
    <row r="158">
      <c r="E158" s="67"/>
    </row>
    <row r="159">
      <c r="E159" s="67"/>
    </row>
    <row r="160">
      <c r="E160" s="67"/>
    </row>
    <row r="161">
      <c r="E161" s="67"/>
    </row>
    <row r="162">
      <c r="E162" s="67"/>
    </row>
    <row r="163">
      <c r="E163" s="67"/>
    </row>
    <row r="164">
      <c r="E164" s="67"/>
    </row>
    <row r="165">
      <c r="E165" s="67"/>
    </row>
    <row r="166">
      <c r="E166" s="67"/>
    </row>
    <row r="167">
      <c r="E167" s="67"/>
    </row>
    <row r="168">
      <c r="E168" s="67"/>
    </row>
    <row r="169">
      <c r="E169" s="67"/>
    </row>
    <row r="170">
      <c r="E170" s="67"/>
    </row>
    <row r="171">
      <c r="E171" s="67"/>
    </row>
    <row r="172">
      <c r="E172" s="67"/>
    </row>
    <row r="173">
      <c r="E173" s="67"/>
    </row>
    <row r="174">
      <c r="E174" s="67"/>
    </row>
    <row r="175">
      <c r="E175" s="67"/>
    </row>
    <row r="176">
      <c r="E176" s="67"/>
    </row>
    <row r="177">
      <c r="E177" s="67"/>
    </row>
    <row r="178">
      <c r="E178" s="67"/>
    </row>
    <row r="179">
      <c r="E179" s="67"/>
    </row>
    <row r="180">
      <c r="E180" s="67"/>
    </row>
    <row r="181">
      <c r="E181" s="67"/>
    </row>
    <row r="182">
      <c r="E182" s="67"/>
    </row>
    <row r="183">
      <c r="E183" s="67"/>
    </row>
    <row r="184">
      <c r="E184" s="67"/>
    </row>
    <row r="185">
      <c r="E185" s="67"/>
    </row>
    <row r="186">
      <c r="E186" s="67"/>
    </row>
    <row r="187">
      <c r="E187" s="67"/>
    </row>
    <row r="188">
      <c r="E188" s="67"/>
    </row>
    <row r="189">
      <c r="E189" s="67"/>
    </row>
    <row r="190">
      <c r="E190" s="67"/>
    </row>
    <row r="191">
      <c r="E191" s="67"/>
    </row>
    <row r="192">
      <c r="E192" s="67"/>
    </row>
    <row r="193">
      <c r="E193" s="67"/>
    </row>
    <row r="194">
      <c r="E194" s="67"/>
    </row>
    <row r="195">
      <c r="E195" s="67"/>
    </row>
    <row r="196">
      <c r="E196" s="67"/>
    </row>
    <row r="197">
      <c r="E197" s="67"/>
    </row>
    <row r="198">
      <c r="E198" s="67"/>
    </row>
    <row r="199">
      <c r="E199" s="67"/>
    </row>
    <row r="200">
      <c r="E200" s="67"/>
    </row>
    <row r="201">
      <c r="E201" s="67"/>
    </row>
    <row r="202">
      <c r="E202" s="67"/>
    </row>
    <row r="203">
      <c r="E203" s="67"/>
    </row>
    <row r="204">
      <c r="E204" s="67"/>
    </row>
    <row r="205">
      <c r="E205" s="67"/>
    </row>
    <row r="206">
      <c r="E206" s="67"/>
    </row>
    <row r="207">
      <c r="E207" s="67"/>
    </row>
    <row r="208">
      <c r="E208" s="67"/>
    </row>
    <row r="209">
      <c r="E209" s="67"/>
    </row>
    <row r="210">
      <c r="E210" s="67"/>
    </row>
    <row r="211">
      <c r="E211" s="67"/>
    </row>
    <row r="212">
      <c r="E212" s="67"/>
    </row>
    <row r="213">
      <c r="E213" s="67"/>
    </row>
    <row r="214">
      <c r="E214" s="67"/>
    </row>
    <row r="215">
      <c r="E215" s="67"/>
    </row>
    <row r="216">
      <c r="E216" s="67"/>
    </row>
    <row r="217">
      <c r="E217" s="67"/>
    </row>
    <row r="218">
      <c r="E218" s="67"/>
    </row>
    <row r="219">
      <c r="E219" s="67"/>
    </row>
    <row r="220">
      <c r="E220" s="67"/>
    </row>
    <row r="221">
      <c r="E221" s="67"/>
    </row>
    <row r="222">
      <c r="E222" s="67"/>
    </row>
    <row r="223">
      <c r="E223" s="67"/>
    </row>
    <row r="224">
      <c r="E224" s="67"/>
    </row>
    <row r="225">
      <c r="E225" s="67"/>
    </row>
    <row r="226">
      <c r="E226" s="67"/>
    </row>
    <row r="227">
      <c r="E227" s="67"/>
    </row>
    <row r="228">
      <c r="E228" s="67"/>
    </row>
    <row r="229">
      <c r="E229" s="67"/>
    </row>
    <row r="230">
      <c r="E230" s="67"/>
    </row>
    <row r="231">
      <c r="E231" s="67"/>
    </row>
    <row r="232">
      <c r="E232" s="67"/>
    </row>
    <row r="233">
      <c r="E233" s="67"/>
    </row>
    <row r="234">
      <c r="E234" s="67"/>
    </row>
    <row r="235">
      <c r="E235" s="67"/>
    </row>
    <row r="236">
      <c r="E236" s="67"/>
    </row>
    <row r="237">
      <c r="E237" s="67"/>
    </row>
    <row r="238">
      <c r="E238" s="67"/>
    </row>
    <row r="239">
      <c r="E239" s="67"/>
    </row>
    <row r="240">
      <c r="E240" s="67"/>
    </row>
    <row r="241">
      <c r="E241" s="67"/>
    </row>
    <row r="242">
      <c r="E242" s="67"/>
    </row>
    <row r="243">
      <c r="E243" s="67"/>
    </row>
    <row r="244">
      <c r="E244" s="67"/>
    </row>
    <row r="245">
      <c r="E245" s="67"/>
    </row>
    <row r="246">
      <c r="E246" s="67"/>
    </row>
    <row r="247">
      <c r="E247" s="67"/>
    </row>
    <row r="248">
      <c r="E248" s="67"/>
    </row>
    <row r="249">
      <c r="E249" s="67"/>
    </row>
    <row r="250">
      <c r="E250" s="67"/>
    </row>
    <row r="251">
      <c r="E251" s="67"/>
    </row>
    <row r="252">
      <c r="E252" s="67"/>
    </row>
    <row r="253">
      <c r="E253" s="67"/>
    </row>
    <row r="254">
      <c r="E254" s="67"/>
    </row>
    <row r="255">
      <c r="E255" s="67"/>
    </row>
    <row r="256">
      <c r="E256" s="67"/>
    </row>
    <row r="257">
      <c r="E257" s="67"/>
    </row>
    <row r="258">
      <c r="E258" s="67"/>
    </row>
    <row r="259">
      <c r="E259" s="67"/>
    </row>
    <row r="260">
      <c r="E260" s="67"/>
    </row>
    <row r="261">
      <c r="E261" s="67"/>
    </row>
    <row r="262">
      <c r="E262" s="67"/>
    </row>
    <row r="263">
      <c r="E263" s="67"/>
    </row>
    <row r="264">
      <c r="E264" s="67"/>
    </row>
    <row r="265">
      <c r="E265" s="67"/>
    </row>
    <row r="266">
      <c r="E266" s="67"/>
    </row>
    <row r="267">
      <c r="E267" s="67"/>
    </row>
    <row r="268">
      <c r="E268" s="67"/>
    </row>
    <row r="269">
      <c r="E269" s="67"/>
    </row>
    <row r="270">
      <c r="E270" s="67"/>
    </row>
    <row r="271">
      <c r="E271" s="67"/>
    </row>
    <row r="272">
      <c r="E272" s="67"/>
    </row>
    <row r="273">
      <c r="E273" s="67"/>
    </row>
    <row r="274">
      <c r="E274" s="67"/>
    </row>
    <row r="275">
      <c r="E275" s="67"/>
    </row>
    <row r="276">
      <c r="E276" s="67"/>
    </row>
    <row r="277">
      <c r="E277" s="67"/>
    </row>
    <row r="278">
      <c r="E278" s="67"/>
    </row>
    <row r="279">
      <c r="E279" s="67"/>
    </row>
    <row r="280">
      <c r="E280" s="67"/>
    </row>
    <row r="281">
      <c r="E281" s="67"/>
    </row>
    <row r="282">
      <c r="E282" s="67"/>
    </row>
    <row r="283">
      <c r="E283" s="67"/>
    </row>
    <row r="284">
      <c r="E284" s="67"/>
    </row>
    <row r="285">
      <c r="E285" s="67"/>
    </row>
    <row r="286">
      <c r="E286" s="67"/>
    </row>
    <row r="287">
      <c r="E287" s="67"/>
    </row>
    <row r="288">
      <c r="E288" s="67"/>
    </row>
    <row r="289">
      <c r="E289" s="67"/>
    </row>
    <row r="290">
      <c r="E290" s="67"/>
    </row>
    <row r="291">
      <c r="E291" s="67"/>
    </row>
    <row r="292">
      <c r="E292" s="67"/>
    </row>
    <row r="293">
      <c r="E293" s="67"/>
    </row>
    <row r="294">
      <c r="E294" s="67"/>
    </row>
    <row r="295">
      <c r="E295" s="67"/>
    </row>
    <row r="296">
      <c r="E296" s="67"/>
    </row>
    <row r="297">
      <c r="E297" s="67"/>
    </row>
    <row r="298">
      <c r="E298" s="67"/>
    </row>
    <row r="299">
      <c r="E299" s="67"/>
    </row>
    <row r="300">
      <c r="E300" s="67"/>
    </row>
    <row r="301">
      <c r="E301" s="67"/>
    </row>
    <row r="302">
      <c r="E302" s="67"/>
    </row>
    <row r="303">
      <c r="E303" s="67"/>
    </row>
    <row r="304">
      <c r="E304" s="67"/>
    </row>
    <row r="305">
      <c r="E305" s="67"/>
    </row>
    <row r="306">
      <c r="E306" s="67"/>
    </row>
    <row r="307">
      <c r="E307" s="67"/>
    </row>
    <row r="308">
      <c r="E308" s="67"/>
    </row>
    <row r="309">
      <c r="E309" s="67"/>
    </row>
    <row r="310">
      <c r="E310" s="67"/>
    </row>
    <row r="311">
      <c r="E311" s="67"/>
    </row>
    <row r="312">
      <c r="E312" s="67"/>
    </row>
    <row r="313">
      <c r="E313" s="67"/>
    </row>
    <row r="314">
      <c r="E314" s="67"/>
    </row>
    <row r="315">
      <c r="E315" s="67"/>
    </row>
    <row r="316">
      <c r="E316" s="67"/>
    </row>
    <row r="317">
      <c r="E317" s="67"/>
    </row>
    <row r="318">
      <c r="E318" s="67"/>
    </row>
    <row r="319">
      <c r="E319" s="67"/>
    </row>
    <row r="320">
      <c r="E320" s="67"/>
    </row>
    <row r="321">
      <c r="E321" s="67"/>
    </row>
    <row r="322">
      <c r="E322" s="67"/>
    </row>
    <row r="323">
      <c r="E323" s="67"/>
    </row>
    <row r="324">
      <c r="E324" s="67"/>
    </row>
    <row r="325">
      <c r="E325" s="67"/>
    </row>
    <row r="326">
      <c r="E326" s="67"/>
    </row>
    <row r="327">
      <c r="E327" s="67"/>
    </row>
    <row r="328">
      <c r="E328" s="67"/>
    </row>
    <row r="329">
      <c r="E329" s="67"/>
    </row>
    <row r="330">
      <c r="E330" s="67"/>
    </row>
    <row r="331">
      <c r="E331" s="67"/>
    </row>
    <row r="332">
      <c r="E332" s="67"/>
    </row>
    <row r="333">
      <c r="E333" s="67"/>
    </row>
    <row r="334">
      <c r="E334" s="67"/>
    </row>
    <row r="335">
      <c r="E335" s="67"/>
    </row>
    <row r="336">
      <c r="E336" s="67"/>
    </row>
    <row r="337">
      <c r="E337" s="67"/>
    </row>
    <row r="338">
      <c r="E338" s="67"/>
    </row>
    <row r="339">
      <c r="E339" s="67"/>
    </row>
    <row r="340">
      <c r="E340" s="67"/>
    </row>
    <row r="341">
      <c r="E341" s="67"/>
    </row>
    <row r="342">
      <c r="E342" s="67"/>
    </row>
    <row r="343">
      <c r="E343" s="67"/>
    </row>
    <row r="344">
      <c r="E344" s="67"/>
    </row>
    <row r="345">
      <c r="E345" s="67"/>
    </row>
    <row r="346">
      <c r="E346" s="67"/>
    </row>
    <row r="347">
      <c r="E347" s="67"/>
    </row>
    <row r="348">
      <c r="E348" s="67"/>
    </row>
    <row r="349">
      <c r="E349" s="67"/>
    </row>
    <row r="350">
      <c r="E350" s="67"/>
    </row>
    <row r="351">
      <c r="E351" s="67"/>
    </row>
    <row r="352">
      <c r="E352" s="67"/>
    </row>
    <row r="353">
      <c r="E353" s="67"/>
    </row>
    <row r="354">
      <c r="E354" s="67"/>
    </row>
    <row r="355">
      <c r="E355" s="67"/>
    </row>
    <row r="356">
      <c r="E356" s="67"/>
    </row>
    <row r="357">
      <c r="E357" s="67"/>
    </row>
    <row r="358">
      <c r="E358" s="67"/>
    </row>
    <row r="359">
      <c r="E359" s="67"/>
    </row>
    <row r="360">
      <c r="E360" s="67"/>
    </row>
    <row r="361">
      <c r="E361" s="67"/>
    </row>
    <row r="362">
      <c r="E362" s="67"/>
    </row>
    <row r="363">
      <c r="E363" s="67"/>
    </row>
    <row r="364">
      <c r="E364" s="67"/>
    </row>
    <row r="365">
      <c r="E365" s="67"/>
    </row>
    <row r="366">
      <c r="E366" s="67"/>
    </row>
    <row r="367">
      <c r="E367" s="67"/>
    </row>
    <row r="368">
      <c r="E368" s="67"/>
    </row>
    <row r="369">
      <c r="E369" s="67"/>
    </row>
    <row r="370">
      <c r="E370" s="67"/>
    </row>
    <row r="371">
      <c r="E371" s="67"/>
    </row>
    <row r="372">
      <c r="E372" s="67"/>
    </row>
    <row r="373">
      <c r="E373" s="67"/>
    </row>
    <row r="374">
      <c r="E374" s="67"/>
    </row>
    <row r="375">
      <c r="E375" s="67"/>
    </row>
    <row r="376">
      <c r="E376" s="67"/>
    </row>
    <row r="377">
      <c r="E377" s="67"/>
    </row>
    <row r="378">
      <c r="E378" s="67"/>
    </row>
    <row r="379">
      <c r="E379" s="67"/>
    </row>
    <row r="380">
      <c r="E380" s="67"/>
    </row>
    <row r="381">
      <c r="E381" s="67"/>
    </row>
    <row r="382">
      <c r="E382" s="67"/>
    </row>
    <row r="383">
      <c r="E383" s="67"/>
    </row>
    <row r="384">
      <c r="E384" s="67"/>
    </row>
    <row r="385">
      <c r="E385" s="67"/>
    </row>
    <row r="386">
      <c r="E386" s="67"/>
    </row>
    <row r="387">
      <c r="E387" s="67"/>
    </row>
    <row r="388">
      <c r="E388" s="67"/>
    </row>
    <row r="389">
      <c r="E389" s="67"/>
    </row>
    <row r="390">
      <c r="E390" s="67"/>
    </row>
    <row r="391">
      <c r="E391" s="67"/>
    </row>
    <row r="392">
      <c r="E392" s="67"/>
    </row>
    <row r="393">
      <c r="E393" s="67"/>
    </row>
    <row r="394">
      <c r="E394" s="67"/>
    </row>
    <row r="395">
      <c r="E395" s="67"/>
    </row>
    <row r="396">
      <c r="E396" s="67"/>
    </row>
    <row r="397">
      <c r="E397" s="67"/>
    </row>
    <row r="398">
      <c r="E398" s="67"/>
    </row>
    <row r="399">
      <c r="E399" s="67"/>
    </row>
    <row r="400">
      <c r="E400" s="67"/>
    </row>
    <row r="401">
      <c r="E401" s="67"/>
    </row>
    <row r="402">
      <c r="E402" s="67"/>
    </row>
    <row r="403">
      <c r="E403" s="67"/>
    </row>
    <row r="404">
      <c r="E404" s="67"/>
    </row>
    <row r="405">
      <c r="E405" s="67"/>
    </row>
    <row r="406">
      <c r="E406" s="67"/>
    </row>
    <row r="407">
      <c r="E407" s="67"/>
    </row>
    <row r="408">
      <c r="E408" s="67"/>
    </row>
    <row r="409">
      <c r="E409" s="67"/>
    </row>
    <row r="410">
      <c r="E410" s="67"/>
    </row>
    <row r="411">
      <c r="E411" s="67"/>
    </row>
    <row r="412">
      <c r="E412" s="67"/>
    </row>
    <row r="413">
      <c r="E413" s="67"/>
    </row>
    <row r="414">
      <c r="E414" s="67"/>
    </row>
    <row r="415">
      <c r="E415" s="67"/>
    </row>
    <row r="416">
      <c r="E416" s="67"/>
    </row>
    <row r="417">
      <c r="E417" s="67"/>
    </row>
    <row r="418">
      <c r="E418" s="67"/>
    </row>
    <row r="419">
      <c r="E419" s="67"/>
    </row>
    <row r="420">
      <c r="E420" s="67"/>
    </row>
    <row r="421">
      <c r="E421" s="67"/>
    </row>
    <row r="422">
      <c r="E422" s="67"/>
    </row>
    <row r="423">
      <c r="E423" s="67"/>
    </row>
    <row r="424">
      <c r="E424" s="67"/>
    </row>
    <row r="425">
      <c r="E425" s="67"/>
    </row>
    <row r="426">
      <c r="E426" s="67"/>
    </row>
    <row r="427">
      <c r="E427" s="67"/>
    </row>
    <row r="428">
      <c r="E428" s="67"/>
    </row>
    <row r="429">
      <c r="E429" s="67"/>
    </row>
    <row r="430">
      <c r="E430" s="67"/>
    </row>
    <row r="431">
      <c r="E431" s="67"/>
    </row>
    <row r="432">
      <c r="E432" s="67"/>
    </row>
    <row r="433">
      <c r="E433" s="67"/>
    </row>
    <row r="434">
      <c r="E434" s="67"/>
    </row>
    <row r="435">
      <c r="E435" s="67"/>
    </row>
    <row r="436">
      <c r="E436" s="67"/>
    </row>
    <row r="437">
      <c r="E437" s="67"/>
    </row>
    <row r="438">
      <c r="E438" s="67"/>
    </row>
    <row r="439">
      <c r="E439" s="67"/>
    </row>
    <row r="440">
      <c r="E440" s="67"/>
    </row>
    <row r="441">
      <c r="E441" s="67"/>
    </row>
    <row r="442">
      <c r="E442" s="67"/>
    </row>
    <row r="443">
      <c r="E443" s="67"/>
    </row>
    <row r="444">
      <c r="E444" s="67"/>
    </row>
    <row r="445">
      <c r="E445" s="67"/>
    </row>
    <row r="446">
      <c r="E446" s="67"/>
    </row>
    <row r="447">
      <c r="E447" s="67"/>
    </row>
    <row r="448">
      <c r="E448" s="67"/>
    </row>
    <row r="449">
      <c r="E449" s="67"/>
    </row>
    <row r="450">
      <c r="E450" s="67"/>
    </row>
    <row r="451">
      <c r="E451" s="67"/>
    </row>
    <row r="452">
      <c r="E452" s="67"/>
    </row>
    <row r="453">
      <c r="E453" s="67"/>
    </row>
    <row r="454">
      <c r="E454" s="67"/>
    </row>
    <row r="455">
      <c r="E455" s="67"/>
    </row>
    <row r="456">
      <c r="E456" s="67"/>
    </row>
    <row r="457">
      <c r="E457" s="67"/>
    </row>
    <row r="458">
      <c r="E458" s="67"/>
    </row>
    <row r="459">
      <c r="E459" s="67"/>
    </row>
    <row r="460">
      <c r="E460" s="67"/>
    </row>
    <row r="461">
      <c r="E461" s="67"/>
    </row>
    <row r="462">
      <c r="E462" s="67"/>
    </row>
    <row r="463">
      <c r="E463" s="67"/>
    </row>
    <row r="464">
      <c r="E464" s="67"/>
    </row>
    <row r="465">
      <c r="E465" s="67"/>
    </row>
    <row r="466">
      <c r="E466" s="67"/>
    </row>
    <row r="467">
      <c r="E467" s="67"/>
    </row>
    <row r="468">
      <c r="E468" s="67"/>
    </row>
    <row r="469">
      <c r="E469" s="67"/>
    </row>
    <row r="470">
      <c r="E470" s="67"/>
    </row>
    <row r="471">
      <c r="E471" s="67"/>
    </row>
    <row r="472">
      <c r="E472" s="67"/>
    </row>
    <row r="473">
      <c r="E473" s="67"/>
    </row>
    <row r="474">
      <c r="E474" s="67"/>
    </row>
    <row r="475">
      <c r="E475" s="67"/>
    </row>
    <row r="476">
      <c r="E476" s="67"/>
    </row>
    <row r="477">
      <c r="E477" s="67"/>
    </row>
    <row r="478">
      <c r="E478" s="67"/>
    </row>
    <row r="479">
      <c r="E479" s="67"/>
    </row>
    <row r="480">
      <c r="E480" s="67"/>
    </row>
    <row r="481">
      <c r="E481" s="67"/>
    </row>
    <row r="482">
      <c r="E482" s="67"/>
    </row>
    <row r="483">
      <c r="E483" s="67"/>
    </row>
    <row r="484">
      <c r="E484" s="67"/>
    </row>
    <row r="485">
      <c r="E485" s="67"/>
    </row>
    <row r="486">
      <c r="E486" s="67"/>
    </row>
    <row r="487">
      <c r="E487" s="67"/>
    </row>
    <row r="488">
      <c r="E488" s="67"/>
    </row>
    <row r="489">
      <c r="E489" s="67"/>
    </row>
    <row r="490">
      <c r="E490" s="67"/>
    </row>
    <row r="491">
      <c r="E491" s="67"/>
    </row>
    <row r="492">
      <c r="E492" s="67"/>
    </row>
    <row r="493">
      <c r="E493" s="67"/>
    </row>
    <row r="494">
      <c r="E494" s="67"/>
    </row>
    <row r="495">
      <c r="E495" s="67"/>
    </row>
    <row r="496">
      <c r="E496" s="67"/>
    </row>
    <row r="497">
      <c r="E497" s="67"/>
    </row>
    <row r="498">
      <c r="E498" s="67"/>
    </row>
    <row r="499">
      <c r="E499" s="67"/>
    </row>
    <row r="500">
      <c r="E500" s="67"/>
    </row>
    <row r="501">
      <c r="E501" s="67"/>
    </row>
    <row r="502">
      <c r="E502" s="67"/>
    </row>
    <row r="503">
      <c r="E503" s="67"/>
    </row>
    <row r="504">
      <c r="E504" s="67"/>
    </row>
    <row r="505">
      <c r="E505" s="67"/>
    </row>
    <row r="506">
      <c r="E506" s="67"/>
    </row>
    <row r="507">
      <c r="E507" s="67"/>
    </row>
    <row r="508">
      <c r="E508" s="67"/>
    </row>
    <row r="509">
      <c r="E509" s="67"/>
    </row>
    <row r="510">
      <c r="E510" s="67"/>
    </row>
    <row r="511">
      <c r="E511" s="67"/>
    </row>
    <row r="512">
      <c r="E512" s="67"/>
    </row>
    <row r="513">
      <c r="E513" s="67"/>
    </row>
    <row r="514">
      <c r="E514" s="67"/>
    </row>
    <row r="515">
      <c r="E515" s="67"/>
    </row>
    <row r="516">
      <c r="E516" s="67"/>
    </row>
    <row r="517">
      <c r="E517" s="67"/>
    </row>
    <row r="518">
      <c r="E518" s="67"/>
    </row>
    <row r="519">
      <c r="E519" s="67"/>
    </row>
    <row r="520">
      <c r="E520" s="67"/>
    </row>
    <row r="521">
      <c r="E521" s="67"/>
    </row>
    <row r="522">
      <c r="E522" s="67"/>
    </row>
    <row r="523">
      <c r="E523" s="67"/>
    </row>
    <row r="524">
      <c r="E524" s="67"/>
    </row>
    <row r="525">
      <c r="E525" s="67"/>
    </row>
    <row r="526">
      <c r="E526" s="67"/>
    </row>
    <row r="527">
      <c r="E527" s="67"/>
    </row>
    <row r="528">
      <c r="E528" s="67"/>
    </row>
    <row r="529">
      <c r="E529" s="67"/>
    </row>
    <row r="530">
      <c r="E530" s="67"/>
    </row>
    <row r="531">
      <c r="E531" s="67"/>
    </row>
    <row r="532">
      <c r="E532" s="67"/>
    </row>
    <row r="533">
      <c r="E533" s="67"/>
    </row>
    <row r="534">
      <c r="E534" s="67"/>
    </row>
    <row r="535">
      <c r="E535" s="67"/>
    </row>
    <row r="536">
      <c r="E536" s="67"/>
    </row>
    <row r="537">
      <c r="E537" s="67"/>
    </row>
    <row r="538">
      <c r="E538" s="67"/>
    </row>
    <row r="539">
      <c r="E539" s="67"/>
    </row>
    <row r="540">
      <c r="E540" s="67"/>
    </row>
    <row r="541">
      <c r="E541" s="67"/>
    </row>
    <row r="542">
      <c r="E542" s="67"/>
    </row>
    <row r="543">
      <c r="E543" s="67"/>
    </row>
    <row r="544">
      <c r="E544" s="67"/>
    </row>
    <row r="545">
      <c r="E545" s="67"/>
    </row>
    <row r="546">
      <c r="E546" s="67"/>
    </row>
    <row r="547">
      <c r="E547" s="67"/>
    </row>
    <row r="548">
      <c r="E548" s="67"/>
    </row>
    <row r="549">
      <c r="E549" s="67"/>
    </row>
    <row r="550">
      <c r="E550" s="67"/>
    </row>
    <row r="551">
      <c r="E551" s="67"/>
    </row>
    <row r="552">
      <c r="E552" s="67"/>
    </row>
    <row r="553">
      <c r="E553" s="67"/>
    </row>
    <row r="554">
      <c r="E554" s="67"/>
    </row>
    <row r="555">
      <c r="E555" s="67"/>
    </row>
    <row r="556">
      <c r="E556" s="67"/>
    </row>
    <row r="557">
      <c r="E557" s="67"/>
    </row>
    <row r="558">
      <c r="E558" s="67"/>
    </row>
    <row r="559">
      <c r="E559" s="67"/>
    </row>
    <row r="560">
      <c r="E560" s="67"/>
    </row>
    <row r="561">
      <c r="E561" s="67"/>
    </row>
    <row r="562">
      <c r="E562" s="67"/>
    </row>
    <row r="563">
      <c r="E563" s="67"/>
    </row>
    <row r="564">
      <c r="E564" s="67"/>
    </row>
    <row r="565">
      <c r="E565" s="67"/>
    </row>
    <row r="566">
      <c r="E566" s="67"/>
    </row>
    <row r="567">
      <c r="E567" s="67"/>
    </row>
    <row r="568">
      <c r="E568" s="67"/>
    </row>
    <row r="569">
      <c r="E569" s="67"/>
    </row>
    <row r="570">
      <c r="E570" s="67"/>
    </row>
    <row r="571">
      <c r="E571" s="67"/>
    </row>
    <row r="572">
      <c r="E572" s="67"/>
    </row>
    <row r="573">
      <c r="E573" s="67"/>
    </row>
    <row r="574">
      <c r="E574" s="67"/>
    </row>
    <row r="575">
      <c r="E575" s="67"/>
    </row>
    <row r="576">
      <c r="E576" s="67"/>
    </row>
    <row r="577">
      <c r="E577" s="67"/>
    </row>
    <row r="578">
      <c r="E578" s="67"/>
    </row>
    <row r="579">
      <c r="E579" s="67"/>
    </row>
    <row r="580">
      <c r="E580" s="67"/>
    </row>
    <row r="581">
      <c r="E581" s="67"/>
    </row>
    <row r="582">
      <c r="E582" s="67"/>
    </row>
    <row r="583">
      <c r="E583" s="67"/>
    </row>
    <row r="584">
      <c r="E584" s="67"/>
    </row>
    <row r="585">
      <c r="E585" s="67"/>
    </row>
    <row r="586">
      <c r="E586" s="67"/>
    </row>
    <row r="587">
      <c r="E587" s="67"/>
    </row>
    <row r="588">
      <c r="E588" s="67"/>
    </row>
    <row r="589">
      <c r="E589" s="67"/>
    </row>
    <row r="590">
      <c r="E590" s="67"/>
    </row>
    <row r="591">
      <c r="E591" s="67"/>
    </row>
    <row r="592">
      <c r="E592" s="67"/>
    </row>
    <row r="593">
      <c r="E593" s="67"/>
    </row>
    <row r="594">
      <c r="E594" s="67"/>
    </row>
    <row r="595">
      <c r="E595" s="67"/>
    </row>
    <row r="596">
      <c r="E596" s="67"/>
    </row>
    <row r="597">
      <c r="E597" s="67"/>
    </row>
    <row r="598">
      <c r="E598" s="67"/>
    </row>
    <row r="599">
      <c r="E599" s="67"/>
    </row>
    <row r="600">
      <c r="E600" s="67"/>
    </row>
    <row r="601">
      <c r="E601" s="67"/>
    </row>
    <row r="602">
      <c r="E602" s="67"/>
    </row>
    <row r="603">
      <c r="E603" s="67"/>
    </row>
    <row r="604">
      <c r="E604" s="67"/>
    </row>
    <row r="605">
      <c r="E605" s="67"/>
    </row>
    <row r="606">
      <c r="E606" s="67"/>
    </row>
    <row r="607">
      <c r="E607" s="67"/>
    </row>
    <row r="608">
      <c r="E608" s="67"/>
    </row>
    <row r="609">
      <c r="E609" s="67"/>
    </row>
    <row r="610">
      <c r="E610" s="67"/>
    </row>
    <row r="611">
      <c r="E611" s="67"/>
    </row>
    <row r="612">
      <c r="E612" s="67"/>
    </row>
    <row r="613">
      <c r="E613" s="67"/>
    </row>
    <row r="614">
      <c r="E614" s="67"/>
    </row>
    <row r="615">
      <c r="E615" s="67"/>
    </row>
    <row r="616">
      <c r="E616" s="67"/>
    </row>
    <row r="617">
      <c r="E617" s="67"/>
    </row>
    <row r="618">
      <c r="E618" s="67"/>
    </row>
    <row r="619">
      <c r="E619" s="67"/>
    </row>
    <row r="620">
      <c r="E620" s="67"/>
    </row>
    <row r="621">
      <c r="E621" s="67"/>
    </row>
    <row r="622">
      <c r="E622" s="67"/>
    </row>
    <row r="623">
      <c r="E623" s="67"/>
    </row>
    <row r="624">
      <c r="E624" s="67"/>
    </row>
    <row r="625">
      <c r="E625" s="67"/>
    </row>
    <row r="626">
      <c r="E626" s="67"/>
    </row>
    <row r="627">
      <c r="E627" s="67"/>
    </row>
    <row r="628">
      <c r="E628" s="67"/>
    </row>
    <row r="629">
      <c r="E629" s="67"/>
    </row>
    <row r="630">
      <c r="E630" s="67"/>
    </row>
    <row r="631">
      <c r="E631" s="67"/>
    </row>
    <row r="632">
      <c r="E632" s="67"/>
    </row>
    <row r="633">
      <c r="E633" s="67"/>
    </row>
    <row r="634">
      <c r="E634" s="67"/>
    </row>
    <row r="635">
      <c r="E635" s="67"/>
    </row>
    <row r="636">
      <c r="E636" s="67"/>
    </row>
    <row r="637">
      <c r="E637" s="67"/>
    </row>
    <row r="638">
      <c r="E638" s="67"/>
    </row>
    <row r="639">
      <c r="E639" s="67"/>
    </row>
    <row r="640">
      <c r="E640" s="67"/>
    </row>
    <row r="641">
      <c r="E641" s="67"/>
    </row>
    <row r="642">
      <c r="E642" s="67"/>
    </row>
    <row r="643">
      <c r="E643" s="67"/>
    </row>
    <row r="644">
      <c r="E644" s="67"/>
    </row>
    <row r="645">
      <c r="E645" s="67"/>
    </row>
    <row r="646">
      <c r="E646" s="67"/>
    </row>
    <row r="647">
      <c r="E647" s="67"/>
    </row>
    <row r="648">
      <c r="E648" s="67"/>
    </row>
    <row r="649">
      <c r="E649" s="67"/>
    </row>
    <row r="650">
      <c r="E650" s="67"/>
    </row>
    <row r="651">
      <c r="E651" s="67"/>
    </row>
    <row r="652">
      <c r="E652" s="67"/>
    </row>
    <row r="653">
      <c r="E653" s="67"/>
    </row>
    <row r="654">
      <c r="E654" s="67"/>
    </row>
    <row r="655">
      <c r="E655" s="67"/>
    </row>
    <row r="656">
      <c r="E656" s="67"/>
    </row>
    <row r="657">
      <c r="E657" s="67"/>
    </row>
    <row r="658">
      <c r="E658" s="67"/>
    </row>
    <row r="659">
      <c r="E659" s="67"/>
    </row>
    <row r="660">
      <c r="E660" s="67"/>
    </row>
    <row r="661">
      <c r="E661" s="67"/>
    </row>
    <row r="662">
      <c r="E662" s="67"/>
    </row>
    <row r="663">
      <c r="E663" s="67"/>
    </row>
    <row r="664">
      <c r="E664" s="67"/>
    </row>
    <row r="665">
      <c r="E665" s="67"/>
    </row>
    <row r="666">
      <c r="E666" s="67"/>
    </row>
    <row r="667">
      <c r="E667" s="67"/>
    </row>
    <row r="668">
      <c r="E668" s="67"/>
    </row>
    <row r="669">
      <c r="E669" s="67"/>
    </row>
    <row r="670">
      <c r="E670" s="67"/>
    </row>
    <row r="671">
      <c r="E671" s="67"/>
    </row>
    <row r="672">
      <c r="E672" s="67"/>
    </row>
    <row r="673">
      <c r="E673" s="67"/>
    </row>
    <row r="674">
      <c r="E674" s="67"/>
    </row>
    <row r="675">
      <c r="E675" s="67"/>
    </row>
    <row r="676">
      <c r="E676" s="67"/>
    </row>
    <row r="677">
      <c r="E677" s="67"/>
    </row>
    <row r="678">
      <c r="E678" s="67"/>
    </row>
    <row r="679">
      <c r="E679" s="67"/>
    </row>
    <row r="680">
      <c r="E680" s="67"/>
    </row>
    <row r="681">
      <c r="E681" s="67"/>
    </row>
    <row r="682">
      <c r="E682" s="67"/>
    </row>
    <row r="683">
      <c r="E683" s="67"/>
    </row>
    <row r="684">
      <c r="E684" s="67"/>
    </row>
    <row r="685">
      <c r="E685" s="67"/>
    </row>
    <row r="686">
      <c r="E686" s="67"/>
    </row>
    <row r="687">
      <c r="E687" s="67"/>
    </row>
    <row r="688">
      <c r="E688" s="67"/>
    </row>
    <row r="689">
      <c r="E689" s="67"/>
    </row>
    <row r="690">
      <c r="E690" s="67"/>
    </row>
    <row r="691">
      <c r="E691" s="67"/>
    </row>
    <row r="692">
      <c r="E692" s="67"/>
    </row>
    <row r="693">
      <c r="E693" s="67"/>
    </row>
    <row r="694">
      <c r="E694" s="67"/>
    </row>
    <row r="695">
      <c r="E695" s="67"/>
    </row>
    <row r="696">
      <c r="E696" s="67"/>
    </row>
    <row r="697">
      <c r="E697" s="67"/>
    </row>
    <row r="698">
      <c r="E698" s="67"/>
    </row>
    <row r="699">
      <c r="E699" s="67"/>
    </row>
    <row r="700">
      <c r="E700" s="67"/>
    </row>
    <row r="701">
      <c r="E701" s="67"/>
    </row>
    <row r="702">
      <c r="E702" s="67"/>
    </row>
    <row r="703">
      <c r="E703" s="67"/>
    </row>
    <row r="704">
      <c r="E704" s="67"/>
    </row>
    <row r="705">
      <c r="E705" s="67"/>
    </row>
    <row r="706">
      <c r="E706" s="67"/>
    </row>
    <row r="707">
      <c r="E707" s="67"/>
    </row>
    <row r="708">
      <c r="E708" s="67"/>
    </row>
    <row r="709">
      <c r="E709" s="67"/>
    </row>
    <row r="710">
      <c r="E710" s="67"/>
    </row>
    <row r="711">
      <c r="E711" s="67"/>
    </row>
    <row r="712">
      <c r="E712" s="67"/>
    </row>
    <row r="713">
      <c r="E713" s="67"/>
    </row>
    <row r="714">
      <c r="E714" s="67"/>
    </row>
    <row r="715">
      <c r="E715" s="67"/>
    </row>
    <row r="716">
      <c r="E716" s="67"/>
    </row>
    <row r="717">
      <c r="E717" s="67"/>
    </row>
    <row r="718">
      <c r="E718" s="67"/>
    </row>
    <row r="719">
      <c r="E719" s="67"/>
    </row>
    <row r="720">
      <c r="E720" s="67"/>
    </row>
    <row r="721">
      <c r="E721" s="67"/>
    </row>
    <row r="722">
      <c r="E722" s="67"/>
    </row>
    <row r="723">
      <c r="E723" s="67"/>
    </row>
    <row r="724">
      <c r="E724" s="67"/>
    </row>
    <row r="725">
      <c r="E725" s="67"/>
    </row>
    <row r="726">
      <c r="E726" s="67"/>
    </row>
    <row r="727">
      <c r="E727" s="67"/>
    </row>
    <row r="728">
      <c r="E728" s="67"/>
    </row>
    <row r="729">
      <c r="E729" s="67"/>
    </row>
    <row r="730">
      <c r="E730" s="67"/>
    </row>
    <row r="731">
      <c r="E731" s="67"/>
    </row>
    <row r="732">
      <c r="E732" s="67"/>
    </row>
    <row r="733">
      <c r="E733" s="67"/>
    </row>
    <row r="734">
      <c r="E734" s="67"/>
    </row>
    <row r="735">
      <c r="E735" s="67"/>
    </row>
    <row r="736">
      <c r="E736" s="67"/>
    </row>
    <row r="737">
      <c r="E737" s="67"/>
    </row>
    <row r="738">
      <c r="E738" s="67"/>
    </row>
    <row r="739">
      <c r="E739" s="67"/>
    </row>
    <row r="740">
      <c r="E740" s="67"/>
    </row>
    <row r="741">
      <c r="E741" s="67"/>
    </row>
    <row r="742">
      <c r="E742" s="67"/>
    </row>
    <row r="743">
      <c r="E743" s="67"/>
    </row>
    <row r="744">
      <c r="E744" s="67"/>
    </row>
    <row r="745">
      <c r="E745" s="67"/>
    </row>
    <row r="746">
      <c r="E746" s="67"/>
    </row>
    <row r="747">
      <c r="E747" s="67"/>
    </row>
    <row r="748">
      <c r="E748" s="67"/>
    </row>
    <row r="749">
      <c r="E749" s="67"/>
    </row>
    <row r="750">
      <c r="E750" s="67"/>
    </row>
    <row r="751">
      <c r="E751" s="67"/>
    </row>
    <row r="752">
      <c r="E752" s="67"/>
    </row>
    <row r="753">
      <c r="E753" s="67"/>
    </row>
    <row r="754">
      <c r="E754" s="67"/>
    </row>
    <row r="755">
      <c r="E755" s="67"/>
    </row>
    <row r="756">
      <c r="E756" s="67"/>
    </row>
    <row r="757">
      <c r="E757" s="67"/>
    </row>
    <row r="758">
      <c r="E758" s="67"/>
    </row>
    <row r="759">
      <c r="E759" s="67"/>
    </row>
    <row r="760">
      <c r="E760" s="67"/>
    </row>
    <row r="761">
      <c r="E761" s="67"/>
    </row>
    <row r="762">
      <c r="E762" s="67"/>
    </row>
    <row r="763">
      <c r="E763" s="67"/>
    </row>
    <row r="764">
      <c r="E764" s="67"/>
    </row>
    <row r="765">
      <c r="E765" s="67"/>
    </row>
    <row r="766">
      <c r="E766" s="67"/>
    </row>
    <row r="767">
      <c r="E767" s="67"/>
    </row>
    <row r="768">
      <c r="E768" s="67"/>
    </row>
    <row r="769">
      <c r="E769" s="67"/>
    </row>
    <row r="770">
      <c r="E770" s="67"/>
    </row>
    <row r="771">
      <c r="E771" s="67"/>
    </row>
    <row r="772">
      <c r="E772" s="67"/>
    </row>
    <row r="773">
      <c r="E773" s="67"/>
    </row>
    <row r="774">
      <c r="E774" s="67"/>
    </row>
    <row r="775">
      <c r="E775" s="67"/>
    </row>
    <row r="776">
      <c r="E776" s="67"/>
    </row>
    <row r="777">
      <c r="E777" s="67"/>
    </row>
    <row r="778">
      <c r="E778" s="67"/>
    </row>
    <row r="779">
      <c r="E779" s="67"/>
    </row>
    <row r="780">
      <c r="E780" s="67"/>
    </row>
    <row r="781">
      <c r="E781" s="67"/>
    </row>
    <row r="782">
      <c r="E782" s="67"/>
    </row>
    <row r="783">
      <c r="E783" s="67"/>
    </row>
    <row r="784">
      <c r="E784" s="67"/>
    </row>
    <row r="785">
      <c r="E785" s="67"/>
    </row>
    <row r="786">
      <c r="E786" s="67"/>
    </row>
    <row r="787">
      <c r="E787" s="67"/>
    </row>
    <row r="788">
      <c r="E788" s="67"/>
    </row>
    <row r="789">
      <c r="E789" s="67"/>
    </row>
    <row r="790">
      <c r="E790" s="67"/>
    </row>
    <row r="791">
      <c r="E791" s="67"/>
    </row>
    <row r="792">
      <c r="E792" s="67"/>
    </row>
    <row r="793">
      <c r="E793" s="67"/>
    </row>
    <row r="794">
      <c r="E794" s="67"/>
    </row>
    <row r="795">
      <c r="E795" s="67"/>
    </row>
    <row r="796">
      <c r="E796" s="67"/>
    </row>
    <row r="797">
      <c r="E797" s="67"/>
    </row>
    <row r="798">
      <c r="E798" s="67"/>
    </row>
    <row r="799">
      <c r="E799" s="67"/>
    </row>
    <row r="800">
      <c r="E800" s="67"/>
    </row>
    <row r="801">
      <c r="E801" s="67"/>
    </row>
    <row r="802">
      <c r="E802" s="67"/>
    </row>
    <row r="803">
      <c r="E803" s="67"/>
    </row>
    <row r="804">
      <c r="E804" s="67"/>
    </row>
    <row r="805">
      <c r="E805" s="67"/>
    </row>
    <row r="806">
      <c r="E806" s="67"/>
    </row>
    <row r="807">
      <c r="E807" s="67"/>
    </row>
    <row r="808">
      <c r="E808" s="67"/>
    </row>
    <row r="809">
      <c r="E809" s="67"/>
    </row>
    <row r="810">
      <c r="E810" s="67"/>
    </row>
    <row r="811">
      <c r="E811" s="67"/>
    </row>
    <row r="812">
      <c r="E812" s="67"/>
    </row>
    <row r="813">
      <c r="E813" s="67"/>
    </row>
    <row r="814">
      <c r="E814" s="67"/>
    </row>
    <row r="815">
      <c r="E815" s="67"/>
    </row>
    <row r="816">
      <c r="E816" s="67"/>
    </row>
    <row r="817">
      <c r="E817" s="67"/>
    </row>
    <row r="818">
      <c r="E818" s="67"/>
    </row>
    <row r="819">
      <c r="E819" s="67"/>
    </row>
    <row r="820">
      <c r="E820" s="67"/>
    </row>
    <row r="821">
      <c r="E821" s="67"/>
    </row>
    <row r="822">
      <c r="E822" s="67"/>
    </row>
    <row r="823">
      <c r="E823" s="67"/>
    </row>
    <row r="824">
      <c r="E824" s="67"/>
    </row>
    <row r="825">
      <c r="E825" s="67"/>
    </row>
    <row r="826">
      <c r="E826" s="67"/>
    </row>
    <row r="827">
      <c r="E827" s="67"/>
    </row>
    <row r="828">
      <c r="E828" s="67"/>
    </row>
    <row r="829">
      <c r="E829" s="67"/>
    </row>
    <row r="830">
      <c r="E830" s="67"/>
    </row>
    <row r="831">
      <c r="E831" s="67"/>
    </row>
    <row r="832">
      <c r="E832" s="67"/>
    </row>
    <row r="833">
      <c r="E833" s="67"/>
    </row>
    <row r="834">
      <c r="E834" s="67"/>
    </row>
    <row r="835">
      <c r="E835" s="67"/>
    </row>
    <row r="836">
      <c r="E836" s="67"/>
    </row>
    <row r="837">
      <c r="E837" s="67"/>
    </row>
    <row r="838">
      <c r="E838" s="67"/>
    </row>
    <row r="839">
      <c r="E839" s="67"/>
    </row>
    <row r="840">
      <c r="E840" s="67"/>
    </row>
    <row r="841">
      <c r="E841" s="67"/>
    </row>
    <row r="842">
      <c r="E842" s="67"/>
    </row>
    <row r="843">
      <c r="E843" s="67"/>
    </row>
    <row r="844">
      <c r="E844" s="67"/>
    </row>
    <row r="845">
      <c r="E845" s="67"/>
    </row>
    <row r="846">
      <c r="E846" s="67"/>
    </row>
    <row r="847">
      <c r="E847" s="67"/>
    </row>
    <row r="848">
      <c r="E848" s="67"/>
    </row>
    <row r="849">
      <c r="E849" s="67"/>
    </row>
    <row r="850">
      <c r="E850" s="67"/>
    </row>
    <row r="851">
      <c r="E851" s="67"/>
    </row>
    <row r="852">
      <c r="E852" s="67"/>
    </row>
    <row r="853">
      <c r="E853" s="67"/>
    </row>
    <row r="854">
      <c r="E854" s="67"/>
    </row>
    <row r="855">
      <c r="E855" s="67"/>
    </row>
    <row r="856">
      <c r="E856" s="67"/>
    </row>
    <row r="857">
      <c r="E857" s="67"/>
    </row>
    <row r="858">
      <c r="E858" s="67"/>
    </row>
    <row r="859">
      <c r="E859" s="67"/>
    </row>
    <row r="860">
      <c r="E860" s="67"/>
    </row>
    <row r="861">
      <c r="E861" s="67"/>
    </row>
    <row r="862">
      <c r="E862" s="67"/>
    </row>
    <row r="863">
      <c r="E863" s="67"/>
    </row>
    <row r="864">
      <c r="E864" s="67"/>
    </row>
    <row r="865">
      <c r="E865" s="67"/>
    </row>
    <row r="866">
      <c r="E866" s="67"/>
    </row>
    <row r="867">
      <c r="E867" s="67"/>
    </row>
    <row r="868">
      <c r="E868" s="67"/>
    </row>
    <row r="869">
      <c r="E869" s="67"/>
    </row>
    <row r="870">
      <c r="E870" s="67"/>
    </row>
    <row r="871">
      <c r="E871" s="67"/>
    </row>
    <row r="872">
      <c r="E872" s="67"/>
    </row>
    <row r="873">
      <c r="E873" s="67"/>
    </row>
    <row r="874">
      <c r="E874" s="67"/>
    </row>
    <row r="875">
      <c r="E875" s="67"/>
    </row>
    <row r="876">
      <c r="E876" s="67"/>
    </row>
    <row r="877">
      <c r="E877" s="67"/>
    </row>
    <row r="878">
      <c r="E878" s="67"/>
    </row>
    <row r="879">
      <c r="E879" s="67"/>
    </row>
    <row r="880">
      <c r="E880" s="67"/>
    </row>
    <row r="881">
      <c r="E881" s="67"/>
    </row>
    <row r="882">
      <c r="E882" s="67"/>
    </row>
    <row r="883">
      <c r="E883" s="67"/>
    </row>
    <row r="884">
      <c r="E884" s="67"/>
    </row>
    <row r="885">
      <c r="E885" s="67"/>
    </row>
    <row r="886">
      <c r="E886" s="67"/>
    </row>
    <row r="887">
      <c r="E887" s="67"/>
    </row>
    <row r="888">
      <c r="E888" s="67"/>
    </row>
    <row r="889">
      <c r="E889" s="67"/>
    </row>
    <row r="890">
      <c r="E890" s="67"/>
    </row>
    <row r="891">
      <c r="E891" s="67"/>
    </row>
    <row r="892">
      <c r="E892" s="67"/>
    </row>
    <row r="893">
      <c r="E893" s="67"/>
    </row>
    <row r="894">
      <c r="E894" s="67"/>
    </row>
  </sheetData>
  <mergeCells count="13">
    <mergeCell ref="A18:A25"/>
    <mergeCell ref="A26:A29"/>
    <mergeCell ref="A30:A36"/>
    <mergeCell ref="A37:A40"/>
    <mergeCell ref="A41:A45"/>
    <mergeCell ref="A46:A49"/>
    <mergeCell ref="A1:E1"/>
    <mergeCell ref="A2:E2"/>
    <mergeCell ref="A3:E3"/>
    <mergeCell ref="A4:E4"/>
    <mergeCell ref="A5:E5"/>
    <mergeCell ref="A6:A12"/>
    <mergeCell ref="A14:A1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0.29"/>
    <col customWidth="1" min="2" max="2" width="21.14"/>
    <col customWidth="1" min="3" max="3" width="22.0"/>
    <col customWidth="1" min="4" max="4" width="37.43"/>
    <col customWidth="1" min="5" max="5" width="40.14"/>
  </cols>
  <sheetData>
    <row r="1">
      <c r="A1" s="68" t="s">
        <v>0</v>
      </c>
    </row>
    <row r="2">
      <c r="A2" s="2" t="s">
        <v>1</v>
      </c>
    </row>
    <row r="3" ht="15.0" customHeight="1">
      <c r="A3" s="69" t="s">
        <v>51</v>
      </c>
      <c r="B3" s="70"/>
      <c r="C3" s="70"/>
      <c r="D3" s="70"/>
      <c r="E3" s="70"/>
    </row>
    <row r="4" ht="45.0" customHeight="1">
      <c r="A4" s="71"/>
    </row>
    <row r="5" ht="38.25" customHeight="1">
      <c r="A5" s="72" t="s">
        <v>52</v>
      </c>
      <c r="B5" s="6"/>
      <c r="C5" s="6"/>
      <c r="D5" s="6"/>
      <c r="E5" s="7"/>
    </row>
    <row r="6">
      <c r="A6" s="73" t="s">
        <v>53</v>
      </c>
      <c r="B6" s="74"/>
      <c r="C6" s="74"/>
      <c r="D6" s="24"/>
      <c r="E6" s="75"/>
    </row>
    <row r="7">
      <c r="A7" s="76"/>
      <c r="B7" s="12" t="s">
        <v>5</v>
      </c>
      <c r="C7" s="12" t="s">
        <v>6</v>
      </c>
      <c r="D7" s="13" t="s">
        <v>7</v>
      </c>
      <c r="E7" s="77" t="s">
        <v>14</v>
      </c>
    </row>
    <row r="8">
      <c r="A8" s="76"/>
      <c r="B8" s="17" t="s">
        <v>54</v>
      </c>
      <c r="C8" s="17">
        <v>10500.0</v>
      </c>
      <c r="D8" s="17">
        <v>13333.0</v>
      </c>
      <c r="E8" s="18">
        <f t="shared" ref="E8:E12" si="1">C8+D8</f>
        <v>23833</v>
      </c>
    </row>
    <row r="9">
      <c r="A9" s="76"/>
      <c r="B9" s="17" t="s">
        <v>55</v>
      </c>
      <c r="C9" s="17">
        <v>11500.0</v>
      </c>
      <c r="D9" s="17">
        <v>14600.0</v>
      </c>
      <c r="E9" s="18">
        <f t="shared" si="1"/>
        <v>26100</v>
      </c>
    </row>
    <row r="10">
      <c r="A10" s="76"/>
      <c r="B10" s="27">
        <v>241.0</v>
      </c>
      <c r="C10" s="27">
        <v>12000.0</v>
      </c>
      <c r="D10" s="17">
        <v>17600.0</v>
      </c>
      <c r="E10" s="18">
        <f t="shared" si="1"/>
        <v>29600</v>
      </c>
      <c r="F10" s="43"/>
    </row>
    <row r="11">
      <c r="A11" s="76"/>
      <c r="B11" s="28" t="s">
        <v>56</v>
      </c>
      <c r="C11" s="27">
        <v>13588.0</v>
      </c>
      <c r="D11" s="17">
        <v>17200.0</v>
      </c>
      <c r="E11" s="18">
        <f t="shared" si="1"/>
        <v>30788</v>
      </c>
      <c r="F11" s="43"/>
    </row>
    <row r="12">
      <c r="A12" s="78"/>
      <c r="B12" s="28">
        <v>261.0</v>
      </c>
      <c r="C12" s="28">
        <v>13810.0</v>
      </c>
      <c r="D12" s="22">
        <v>18100.0</v>
      </c>
      <c r="E12" s="18">
        <f t="shared" si="1"/>
        <v>31910</v>
      </c>
      <c r="F12" s="79"/>
    </row>
    <row r="13">
      <c r="A13" s="30" t="s">
        <v>57</v>
      </c>
      <c r="B13" s="12" t="s">
        <v>5</v>
      </c>
      <c r="C13" s="12" t="s">
        <v>6</v>
      </c>
      <c r="D13" s="13" t="s">
        <v>7</v>
      </c>
      <c r="E13" s="77" t="s">
        <v>14</v>
      </c>
    </row>
    <row r="14">
      <c r="A14" s="16"/>
      <c r="B14" s="80" t="s">
        <v>58</v>
      </c>
      <c r="C14" s="17">
        <v>5750.0</v>
      </c>
      <c r="D14" s="17">
        <v>15000.0</v>
      </c>
      <c r="E14" s="18">
        <f t="shared" ref="E14:E16" si="2">C14+D14</f>
        <v>20750</v>
      </c>
    </row>
    <row r="15">
      <c r="A15" s="16"/>
      <c r="B15" s="22" t="s">
        <v>59</v>
      </c>
      <c r="C15" s="17">
        <v>6500.0</v>
      </c>
      <c r="D15" s="17">
        <v>14600.0</v>
      </c>
      <c r="E15" s="18">
        <f t="shared" si="2"/>
        <v>21100</v>
      </c>
    </row>
    <row r="16">
      <c r="A16" s="20"/>
      <c r="B16" s="28">
        <v>261.0</v>
      </c>
      <c r="C16" s="22">
        <v>7750.0</v>
      </c>
      <c r="D16" s="22">
        <v>14600.0</v>
      </c>
      <c r="E16" s="18">
        <f t="shared" si="2"/>
        <v>22350</v>
      </c>
    </row>
    <row r="17">
      <c r="A17" s="10" t="s">
        <v>60</v>
      </c>
      <c r="B17" s="12" t="s">
        <v>5</v>
      </c>
      <c r="C17" s="13" t="s">
        <v>6</v>
      </c>
      <c r="D17" s="81" t="s">
        <v>7</v>
      </c>
      <c r="E17" s="77" t="s">
        <v>14</v>
      </c>
    </row>
    <row r="18">
      <c r="A18" s="16"/>
      <c r="B18" s="17" t="s">
        <v>9</v>
      </c>
      <c r="C18" s="17">
        <v>10500.0</v>
      </c>
      <c r="D18" s="17">
        <v>11200.0</v>
      </c>
      <c r="E18" s="18">
        <f t="shared" ref="E18:E21" si="3">C18+D18</f>
        <v>21700</v>
      </c>
    </row>
    <row r="19">
      <c r="A19" s="16"/>
      <c r="B19" s="17" t="s">
        <v>11</v>
      </c>
      <c r="C19" s="17">
        <v>11500.0</v>
      </c>
      <c r="D19" s="17">
        <v>12000.0</v>
      </c>
      <c r="E19" s="18">
        <f t="shared" si="3"/>
        <v>23500</v>
      </c>
    </row>
    <row r="20">
      <c r="A20" s="16"/>
      <c r="B20" s="28" t="s">
        <v>12</v>
      </c>
      <c r="C20" s="27">
        <v>12000.0</v>
      </c>
      <c r="D20" s="17">
        <v>15200.0</v>
      </c>
      <c r="E20" s="18">
        <f t="shared" si="3"/>
        <v>27200</v>
      </c>
    </row>
    <row r="21">
      <c r="A21" s="20"/>
      <c r="B21" s="28">
        <v>261.0</v>
      </c>
      <c r="C21" s="22">
        <v>12750.0</v>
      </c>
      <c r="D21" s="22">
        <v>16400.0</v>
      </c>
      <c r="E21" s="18">
        <f t="shared" si="3"/>
        <v>29150</v>
      </c>
    </row>
    <row r="22">
      <c r="A22" s="10" t="s">
        <v>61</v>
      </c>
      <c r="B22" s="12" t="s">
        <v>5</v>
      </c>
      <c r="C22" s="13" t="s">
        <v>6</v>
      </c>
      <c r="D22" s="81" t="s">
        <v>7</v>
      </c>
      <c r="E22" s="77" t="s">
        <v>8</v>
      </c>
    </row>
    <row r="23">
      <c r="A23" s="16"/>
      <c r="B23" s="17" t="s">
        <v>40</v>
      </c>
      <c r="C23" s="17">
        <v>10500.0</v>
      </c>
      <c r="D23" s="17">
        <v>16000.0</v>
      </c>
      <c r="E23" s="18">
        <f t="shared" ref="E23:E27" si="4">C23+D23</f>
        <v>26500</v>
      </c>
    </row>
    <row r="24">
      <c r="A24" s="16"/>
      <c r="B24" s="17" t="s">
        <v>10</v>
      </c>
      <c r="C24" s="17">
        <v>11500.0</v>
      </c>
      <c r="D24" s="17">
        <v>16000.0</v>
      </c>
      <c r="E24" s="18">
        <f t="shared" si="4"/>
        <v>27500</v>
      </c>
    </row>
    <row r="25">
      <c r="A25" s="16"/>
      <c r="B25" s="17" t="s">
        <v>11</v>
      </c>
      <c r="C25" s="17">
        <v>11500.0</v>
      </c>
      <c r="D25" s="17">
        <v>13600.0</v>
      </c>
      <c r="E25" s="18">
        <f t="shared" si="4"/>
        <v>25100</v>
      </c>
    </row>
    <row r="26">
      <c r="A26" s="16"/>
      <c r="B26" s="28" t="s">
        <v>27</v>
      </c>
      <c r="C26" s="27">
        <v>12000.0</v>
      </c>
      <c r="D26" s="17">
        <v>15600.0</v>
      </c>
      <c r="E26" s="18">
        <f t="shared" si="4"/>
        <v>27600</v>
      </c>
    </row>
    <row r="27">
      <c r="A27" s="20"/>
      <c r="B27" s="28">
        <v>261.0</v>
      </c>
      <c r="C27" s="28">
        <v>12750.0</v>
      </c>
      <c r="D27" s="31">
        <v>16800.0</v>
      </c>
      <c r="E27" s="29">
        <f t="shared" si="4"/>
        <v>29550</v>
      </c>
    </row>
    <row r="28">
      <c r="A28" s="10" t="s">
        <v>62</v>
      </c>
      <c r="B28" s="12" t="s">
        <v>5</v>
      </c>
      <c r="C28" s="13" t="s">
        <v>6</v>
      </c>
      <c r="D28" s="81" t="s">
        <v>7</v>
      </c>
      <c r="E28" s="77" t="s">
        <v>14</v>
      </c>
    </row>
    <row r="29">
      <c r="A29" s="16"/>
      <c r="B29" s="17" t="s">
        <v>9</v>
      </c>
      <c r="C29" s="17">
        <v>10500.0</v>
      </c>
      <c r="D29" s="17">
        <v>11200.0</v>
      </c>
      <c r="E29" s="18">
        <f t="shared" ref="E29:E33" si="5">C29+D29</f>
        <v>21700</v>
      </c>
    </row>
    <row r="30">
      <c r="A30" s="16"/>
      <c r="B30" s="17" t="s">
        <v>10</v>
      </c>
      <c r="C30" s="17">
        <v>11500.0</v>
      </c>
      <c r="D30" s="17">
        <v>11200.0</v>
      </c>
      <c r="E30" s="18">
        <f t="shared" si="5"/>
        <v>22700</v>
      </c>
    </row>
    <row r="31">
      <c r="A31" s="16"/>
      <c r="B31" s="17" t="s">
        <v>11</v>
      </c>
      <c r="C31" s="17">
        <v>11500.0</v>
      </c>
      <c r="D31" s="17">
        <v>10600.0</v>
      </c>
      <c r="E31" s="18">
        <f t="shared" si="5"/>
        <v>22100</v>
      </c>
    </row>
    <row r="32">
      <c r="A32" s="16"/>
      <c r="B32" s="28" t="s">
        <v>27</v>
      </c>
      <c r="C32" s="27">
        <v>12800.0</v>
      </c>
      <c r="D32" s="17">
        <v>12800.0</v>
      </c>
      <c r="E32" s="18">
        <f t="shared" si="5"/>
        <v>25600</v>
      </c>
    </row>
    <row r="33">
      <c r="A33" s="20"/>
      <c r="B33" s="28">
        <v>261.0</v>
      </c>
      <c r="C33" s="28">
        <v>12750.0</v>
      </c>
      <c r="D33" s="31">
        <v>19100.0</v>
      </c>
      <c r="E33" s="29">
        <f t="shared" si="5"/>
        <v>31850</v>
      </c>
    </row>
    <row r="34">
      <c r="A34" s="10" t="s">
        <v>63</v>
      </c>
      <c r="B34" s="12" t="s">
        <v>5</v>
      </c>
      <c r="C34" s="12" t="s">
        <v>64</v>
      </c>
      <c r="D34" s="81" t="s">
        <v>7</v>
      </c>
      <c r="E34" s="77" t="s">
        <v>14</v>
      </c>
    </row>
    <row r="35">
      <c r="A35" s="16"/>
      <c r="B35" s="82" t="s">
        <v>65</v>
      </c>
      <c r="C35" s="17">
        <v>11500.0</v>
      </c>
      <c r="D35" s="82">
        <v>10000.0</v>
      </c>
      <c r="E35" s="36">
        <f t="shared" ref="E35:E37" si="6">C35+D35</f>
        <v>21500</v>
      </c>
    </row>
    <row r="36">
      <c r="A36" s="16"/>
      <c r="B36" s="83" t="s">
        <v>12</v>
      </c>
      <c r="C36" s="27">
        <v>12000.0</v>
      </c>
      <c r="D36" s="82">
        <v>12000.0</v>
      </c>
      <c r="E36" s="36">
        <f t="shared" si="6"/>
        <v>24000</v>
      </c>
    </row>
    <row r="37">
      <c r="A37" s="20"/>
      <c r="B37" s="83">
        <v>261.0</v>
      </c>
      <c r="C37" s="28">
        <v>13700.0</v>
      </c>
      <c r="D37" s="83">
        <v>17200.0</v>
      </c>
      <c r="E37" s="36">
        <f t="shared" si="6"/>
        <v>30900</v>
      </c>
    </row>
    <row r="38">
      <c r="A38" s="84" t="s">
        <v>66</v>
      </c>
      <c r="B38" s="12" t="s">
        <v>5</v>
      </c>
      <c r="C38" s="12" t="s">
        <v>64</v>
      </c>
      <c r="D38" s="81" t="s">
        <v>7</v>
      </c>
      <c r="E38" s="14" t="s">
        <v>14</v>
      </c>
    </row>
    <row r="39">
      <c r="A39" s="16"/>
      <c r="B39" s="83" t="s">
        <v>67</v>
      </c>
      <c r="C39" s="27">
        <v>12950.0</v>
      </c>
      <c r="D39" s="82">
        <v>17200.0</v>
      </c>
      <c r="E39" s="36">
        <f t="shared" ref="E39:E40" si="7">C39+D39</f>
        <v>30150</v>
      </c>
    </row>
    <row r="40">
      <c r="A40" s="20"/>
      <c r="B40" s="83">
        <v>261.0</v>
      </c>
      <c r="C40" s="28">
        <v>13700.0</v>
      </c>
      <c r="D40" s="82">
        <v>17200.0</v>
      </c>
      <c r="E40" s="36">
        <f t="shared" si="7"/>
        <v>30900</v>
      </c>
    </row>
    <row r="41">
      <c r="A41" s="84" t="s">
        <v>68</v>
      </c>
      <c r="B41" s="12" t="s">
        <v>5</v>
      </c>
      <c r="C41" s="12" t="s">
        <v>64</v>
      </c>
      <c r="D41" s="81" t="s">
        <v>7</v>
      </c>
      <c r="E41" s="14" t="s">
        <v>14</v>
      </c>
    </row>
    <row r="42">
      <c r="A42" s="16"/>
      <c r="B42" s="83" t="s">
        <v>69</v>
      </c>
      <c r="C42" s="27">
        <v>12950.0</v>
      </c>
      <c r="D42" s="82">
        <v>17200.0</v>
      </c>
      <c r="E42" s="36">
        <f t="shared" ref="E42:E43" si="8">C42+D42</f>
        <v>30150</v>
      </c>
    </row>
    <row r="43">
      <c r="A43" s="20"/>
      <c r="B43" s="83">
        <v>261.0</v>
      </c>
      <c r="C43" s="28">
        <v>13700.0</v>
      </c>
      <c r="D43" s="82">
        <v>17200.0</v>
      </c>
      <c r="E43" s="36">
        <f t="shared" si="8"/>
        <v>30900</v>
      </c>
    </row>
    <row r="44">
      <c r="A44" s="84" t="s">
        <v>70</v>
      </c>
      <c r="B44" s="12" t="s">
        <v>5</v>
      </c>
      <c r="C44" s="12" t="s">
        <v>64</v>
      </c>
      <c r="D44" s="81" t="s">
        <v>7</v>
      </c>
      <c r="E44" s="14" t="s">
        <v>14</v>
      </c>
    </row>
    <row r="45">
      <c r="A45" s="16"/>
      <c r="B45" s="83" t="s">
        <v>69</v>
      </c>
      <c r="C45" s="27">
        <v>12950.0</v>
      </c>
      <c r="D45" s="82">
        <v>17200.0</v>
      </c>
      <c r="E45" s="36">
        <f t="shared" ref="E45:E46" si="9">C45+D45</f>
        <v>30150</v>
      </c>
    </row>
    <row r="46">
      <c r="A46" s="20"/>
      <c r="B46" s="83">
        <v>261.0</v>
      </c>
      <c r="C46" s="28">
        <v>13700.0</v>
      </c>
      <c r="D46" s="82">
        <v>17200.0</v>
      </c>
      <c r="E46" s="36">
        <f t="shared" si="9"/>
        <v>30900</v>
      </c>
    </row>
    <row r="52">
      <c r="A52" s="85" t="s">
        <v>33</v>
      </c>
      <c r="B52" s="86" t="s">
        <v>34</v>
      </c>
      <c r="C52" s="86"/>
    </row>
  </sheetData>
  <mergeCells count="13">
    <mergeCell ref="A22:A27"/>
    <mergeCell ref="A28:A33"/>
    <mergeCell ref="A34:A37"/>
    <mergeCell ref="A38:A40"/>
    <mergeCell ref="A41:A43"/>
    <mergeCell ref="A44:A46"/>
    <mergeCell ref="A1:E1"/>
    <mergeCell ref="A2:E2"/>
    <mergeCell ref="A3:E4"/>
    <mergeCell ref="A5:E5"/>
    <mergeCell ref="A6:A12"/>
    <mergeCell ref="A13:A16"/>
    <mergeCell ref="A17:A2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3.71"/>
    <col customWidth="1" min="2" max="2" width="22.86"/>
    <col customWidth="1" min="3" max="3" width="17.29"/>
    <col customWidth="1" min="4" max="4" width="29.0"/>
    <col customWidth="1" min="5" max="5" width="35.43"/>
  </cols>
  <sheetData>
    <row r="1">
      <c r="A1" s="1" t="s">
        <v>0</v>
      </c>
    </row>
    <row r="2">
      <c r="A2" s="2" t="s">
        <v>1</v>
      </c>
    </row>
    <row r="3" ht="27.75" customHeight="1">
      <c r="A3" s="69" t="s">
        <v>71</v>
      </c>
      <c r="B3" s="70"/>
      <c r="C3" s="70"/>
      <c r="D3" s="70"/>
      <c r="E3" s="70"/>
    </row>
    <row r="4" ht="45.75" customHeight="1">
      <c r="A4" s="71"/>
    </row>
    <row r="5" ht="28.5" customHeight="1">
      <c r="A5" s="72" t="s">
        <v>72</v>
      </c>
      <c r="B5" s="6"/>
      <c r="C5" s="6"/>
      <c r="D5" s="6"/>
      <c r="E5" s="7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>
      <c r="A6" s="30" t="s">
        <v>73</v>
      </c>
      <c r="B6" s="87" t="s">
        <v>5</v>
      </c>
      <c r="C6" s="87" t="s">
        <v>6</v>
      </c>
      <c r="D6" s="88" t="s">
        <v>7</v>
      </c>
      <c r="E6" s="77" t="s">
        <v>14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>
      <c r="A7" s="16"/>
      <c r="B7" s="27" t="s">
        <v>20</v>
      </c>
      <c r="C7" s="27">
        <v>10500.0</v>
      </c>
      <c r="D7" s="27">
        <v>8000.0</v>
      </c>
      <c r="E7" s="18">
        <f t="shared" ref="E7:E11" si="1">C7+D7</f>
        <v>18500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>
      <c r="A8" s="16"/>
      <c r="B8" s="27" t="s">
        <v>74</v>
      </c>
      <c r="C8" s="27">
        <v>11500.0</v>
      </c>
      <c r="D8" s="27">
        <v>10800.0</v>
      </c>
      <c r="E8" s="18">
        <f t="shared" si="1"/>
        <v>22300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>
      <c r="A9" s="16"/>
      <c r="B9" s="17" t="s">
        <v>11</v>
      </c>
      <c r="C9" s="27">
        <v>11500.0</v>
      </c>
      <c r="D9" s="27">
        <v>10800.0</v>
      </c>
      <c r="E9" s="18">
        <f t="shared" si="1"/>
        <v>22300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>
      <c r="A10" s="16"/>
      <c r="B10" s="28" t="s">
        <v>12</v>
      </c>
      <c r="C10" s="27">
        <v>12000.0</v>
      </c>
      <c r="D10" s="89">
        <v>12800.0</v>
      </c>
      <c r="E10" s="18">
        <f t="shared" si="1"/>
        <v>24800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>
      <c r="A11" s="20"/>
      <c r="B11" s="28">
        <v>261.0</v>
      </c>
      <c r="C11" s="28">
        <v>12750.0</v>
      </c>
      <c r="D11" s="90">
        <v>15600.0</v>
      </c>
      <c r="E11" s="18">
        <f t="shared" si="1"/>
        <v>28350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>
      <c r="A12" s="30" t="s">
        <v>75</v>
      </c>
      <c r="B12" s="87" t="s">
        <v>5</v>
      </c>
      <c r="C12" s="87" t="s">
        <v>6</v>
      </c>
      <c r="D12" s="88" t="s">
        <v>7</v>
      </c>
      <c r="E12" s="77" t="s">
        <v>14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>
      <c r="A13" s="16"/>
      <c r="B13" s="27" t="s">
        <v>10</v>
      </c>
      <c r="C13" s="27">
        <v>5750.0</v>
      </c>
      <c r="D13" s="27">
        <v>8000.0</v>
      </c>
      <c r="E13" s="18">
        <f t="shared" ref="E13:E15" si="2">C13+D13</f>
        <v>13750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>
      <c r="A14" s="16"/>
      <c r="B14" s="28" t="s">
        <v>76</v>
      </c>
      <c r="C14" s="27">
        <v>5750.0</v>
      </c>
      <c r="D14" s="27">
        <v>8000.0</v>
      </c>
      <c r="E14" s="18">
        <f t="shared" si="2"/>
        <v>13750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>
      <c r="A15" s="20"/>
      <c r="B15" s="28">
        <v>261.0</v>
      </c>
      <c r="C15" s="28">
        <v>8750.0</v>
      </c>
      <c r="D15" s="28">
        <v>6420.0</v>
      </c>
      <c r="E15" s="18">
        <f t="shared" si="2"/>
        <v>15170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>
      <c r="A16" s="30" t="s">
        <v>77</v>
      </c>
      <c r="B16" s="87" t="s">
        <v>5</v>
      </c>
      <c r="C16" s="87" t="s">
        <v>6</v>
      </c>
      <c r="D16" s="88" t="s">
        <v>7</v>
      </c>
      <c r="E16" s="77" t="s">
        <v>14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>
      <c r="A17" s="16"/>
      <c r="B17" s="27" t="s">
        <v>15</v>
      </c>
      <c r="C17" s="27">
        <v>11500.0</v>
      </c>
      <c r="D17" s="27">
        <v>8000.0</v>
      </c>
      <c r="E17" s="18">
        <f t="shared" ref="E17:E21" si="3">C17+D17</f>
        <v>19500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>
      <c r="A18" s="16"/>
      <c r="B18" s="27" t="s">
        <v>10</v>
      </c>
      <c r="C18" s="27">
        <v>13500.0</v>
      </c>
      <c r="D18" s="27">
        <v>8000.0</v>
      </c>
      <c r="E18" s="18">
        <f t="shared" si="3"/>
        <v>21500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>
      <c r="A19" s="16"/>
      <c r="B19" s="17" t="s">
        <v>11</v>
      </c>
      <c r="C19" s="27">
        <v>13500.0</v>
      </c>
      <c r="D19" s="27">
        <v>8000.0</v>
      </c>
      <c r="E19" s="18">
        <f t="shared" si="3"/>
        <v>21500</v>
      </c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>
      <c r="A20" s="16"/>
      <c r="B20" s="28" t="s">
        <v>12</v>
      </c>
      <c r="C20" s="27">
        <v>14667.0</v>
      </c>
      <c r="D20" s="27">
        <v>9200.0</v>
      </c>
      <c r="E20" s="18">
        <f t="shared" si="3"/>
        <v>23867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>
      <c r="A21" s="20"/>
      <c r="B21" s="28">
        <v>261.0</v>
      </c>
      <c r="C21" s="28">
        <v>15750.0</v>
      </c>
      <c r="D21" s="28">
        <v>11600.0</v>
      </c>
      <c r="E21" s="18">
        <f t="shared" si="3"/>
        <v>27350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>
      <c r="A22" s="30" t="s">
        <v>78</v>
      </c>
      <c r="B22" s="87" t="s">
        <v>5</v>
      </c>
      <c r="C22" s="87" t="s">
        <v>6</v>
      </c>
      <c r="D22" s="88" t="s">
        <v>7</v>
      </c>
      <c r="E22" s="77" t="s">
        <v>14</v>
      </c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>
      <c r="A23" s="16"/>
      <c r="B23" s="27" t="s">
        <v>11</v>
      </c>
      <c r="C23" s="27">
        <v>5750.0</v>
      </c>
      <c r="D23" s="27">
        <v>6668.0</v>
      </c>
      <c r="E23" s="18">
        <f t="shared" ref="E23:E25" si="4">C23+D23</f>
        <v>12418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>
      <c r="A24" s="20"/>
      <c r="B24" s="28" t="s">
        <v>79</v>
      </c>
      <c r="C24" s="27">
        <v>5750.0</v>
      </c>
      <c r="D24" s="27">
        <v>8000.0</v>
      </c>
      <c r="E24" s="18">
        <f t="shared" si="4"/>
        <v>13750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>
      <c r="A25" s="91"/>
      <c r="B25" s="28">
        <v>261.0</v>
      </c>
      <c r="C25" s="28">
        <v>8750.0</v>
      </c>
      <c r="D25" s="28">
        <v>5500.0</v>
      </c>
      <c r="E25" s="18">
        <f t="shared" si="4"/>
        <v>14250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</row>
    <row r="27">
      <c r="A27" s="85" t="s">
        <v>33</v>
      </c>
      <c r="B27" s="86" t="s">
        <v>34</v>
      </c>
      <c r="C27" s="86"/>
    </row>
  </sheetData>
  <mergeCells count="8">
    <mergeCell ref="A1:E1"/>
    <mergeCell ref="A2:E2"/>
    <mergeCell ref="A3:E4"/>
    <mergeCell ref="A5:E5"/>
    <mergeCell ref="A6:A11"/>
    <mergeCell ref="A12:A15"/>
    <mergeCell ref="A16:A21"/>
    <mergeCell ref="A22:A24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6.71"/>
    <col customWidth="1" min="2" max="2" width="25.71"/>
    <col customWidth="1" min="3" max="3" width="32.86"/>
    <col customWidth="1" min="4" max="4" width="28.71"/>
    <col customWidth="1" min="5" max="5" width="26.86"/>
  </cols>
  <sheetData>
    <row r="1">
      <c r="A1" s="68" t="s">
        <v>0</v>
      </c>
    </row>
    <row r="2">
      <c r="A2" s="2" t="s">
        <v>1</v>
      </c>
    </row>
    <row r="3" ht="40.5" customHeight="1">
      <c r="A3" s="69" t="s">
        <v>71</v>
      </c>
      <c r="B3" s="70"/>
      <c r="C3" s="70"/>
      <c r="D3" s="70"/>
      <c r="E3" s="70"/>
    </row>
    <row r="4" ht="21.0" customHeight="1">
      <c r="A4" s="71"/>
    </row>
    <row r="5" ht="36.0" customHeight="1">
      <c r="A5" s="72" t="s">
        <v>80</v>
      </c>
      <c r="B5" s="6"/>
      <c r="C5" s="6"/>
      <c r="D5" s="6"/>
      <c r="E5" s="7"/>
    </row>
    <row r="6">
      <c r="A6" s="92"/>
      <c r="E6" s="9"/>
    </row>
    <row r="7">
      <c r="A7" s="10" t="s">
        <v>81</v>
      </c>
      <c r="B7" s="12" t="s">
        <v>5</v>
      </c>
      <c r="C7" s="12" t="s">
        <v>6</v>
      </c>
      <c r="D7" s="13" t="s">
        <v>7</v>
      </c>
      <c r="E7" s="14" t="s">
        <v>14</v>
      </c>
    </row>
    <row r="8">
      <c r="A8" s="16"/>
      <c r="B8" s="17" t="s">
        <v>44</v>
      </c>
      <c r="C8" s="27">
        <v>10500.0</v>
      </c>
      <c r="D8" s="17">
        <v>7200.0</v>
      </c>
      <c r="E8" s="18">
        <f t="shared" ref="E8:E14" si="1">C8+D8</f>
        <v>17700</v>
      </c>
    </row>
    <row r="9">
      <c r="A9" s="16"/>
      <c r="B9" s="17" t="s">
        <v>82</v>
      </c>
      <c r="C9" s="27">
        <v>11500.0</v>
      </c>
      <c r="D9" s="17">
        <v>8000.0</v>
      </c>
      <c r="E9" s="18">
        <f t="shared" si="1"/>
        <v>19500</v>
      </c>
    </row>
    <row r="10">
      <c r="A10" s="16"/>
      <c r="B10" s="17" t="s">
        <v>83</v>
      </c>
      <c r="C10" s="27">
        <v>11500.0</v>
      </c>
      <c r="D10" s="17">
        <v>8400.0</v>
      </c>
      <c r="E10" s="18">
        <f t="shared" si="1"/>
        <v>19900</v>
      </c>
    </row>
    <row r="11">
      <c r="A11" s="16"/>
      <c r="B11" s="17">
        <v>203.0</v>
      </c>
      <c r="C11" s="27">
        <v>13500.0</v>
      </c>
      <c r="D11" s="17">
        <v>8400.0</v>
      </c>
      <c r="E11" s="18">
        <f t="shared" si="1"/>
        <v>21900</v>
      </c>
    </row>
    <row r="12">
      <c r="A12" s="16"/>
      <c r="B12" s="17" t="s">
        <v>11</v>
      </c>
      <c r="C12" s="27">
        <v>13500.0</v>
      </c>
      <c r="D12" s="17">
        <v>8400.0</v>
      </c>
      <c r="E12" s="18">
        <f t="shared" si="1"/>
        <v>21900</v>
      </c>
    </row>
    <row r="13">
      <c r="A13" s="16"/>
      <c r="B13" s="28" t="s">
        <v>27</v>
      </c>
      <c r="C13" s="27">
        <v>14000.0</v>
      </c>
      <c r="D13" s="17">
        <v>11000.0</v>
      </c>
      <c r="E13" s="18">
        <f t="shared" si="1"/>
        <v>25000</v>
      </c>
    </row>
    <row r="14">
      <c r="A14" s="20"/>
      <c r="B14" s="28">
        <v>261.0</v>
      </c>
      <c r="C14" s="28">
        <v>15750.0</v>
      </c>
      <c r="D14" s="22">
        <v>10500.0</v>
      </c>
      <c r="E14" s="18">
        <f t="shared" si="1"/>
        <v>26250</v>
      </c>
    </row>
    <row r="15">
      <c r="A15" s="10" t="s">
        <v>84</v>
      </c>
      <c r="B15" s="12" t="s">
        <v>5</v>
      </c>
      <c r="C15" s="12" t="s">
        <v>6</v>
      </c>
      <c r="D15" s="13" t="s">
        <v>7</v>
      </c>
      <c r="E15" s="14" t="s">
        <v>14</v>
      </c>
    </row>
    <row r="16">
      <c r="A16" s="16"/>
      <c r="B16" s="17" t="s">
        <v>10</v>
      </c>
      <c r="C16" s="17">
        <v>12750.0</v>
      </c>
      <c r="D16" s="17">
        <v>6000.0</v>
      </c>
      <c r="E16" s="18">
        <f t="shared" ref="E16:E17" si="2">C16+D16</f>
        <v>18750</v>
      </c>
    </row>
    <row r="17">
      <c r="A17" s="20"/>
      <c r="B17" s="17" t="s">
        <v>41</v>
      </c>
      <c r="C17" s="17">
        <v>12750.0</v>
      </c>
      <c r="D17" s="17">
        <v>7600.0</v>
      </c>
      <c r="E17" s="18">
        <f t="shared" si="2"/>
        <v>20350</v>
      </c>
    </row>
    <row r="18">
      <c r="A18" s="93" t="s">
        <v>85</v>
      </c>
      <c r="B18" s="12" t="s">
        <v>5</v>
      </c>
      <c r="C18" s="12" t="s">
        <v>6</v>
      </c>
      <c r="D18" s="13" t="s">
        <v>7</v>
      </c>
      <c r="E18" s="14" t="s">
        <v>14</v>
      </c>
    </row>
    <row r="19">
      <c r="A19" s="16"/>
      <c r="B19" s="17" t="s">
        <v>86</v>
      </c>
      <c r="C19" s="17">
        <v>12667.0</v>
      </c>
      <c r="D19" s="17">
        <v>10000.0</v>
      </c>
      <c r="E19" s="18">
        <f t="shared" ref="E19:E21" si="3">C19+D19</f>
        <v>22667</v>
      </c>
    </row>
    <row r="20">
      <c r="A20" s="16"/>
      <c r="B20" s="28" t="s">
        <v>27</v>
      </c>
      <c r="C20" s="82">
        <v>13334.0</v>
      </c>
      <c r="D20" s="17">
        <v>11400.0</v>
      </c>
      <c r="E20" s="18">
        <f t="shared" si="3"/>
        <v>24734</v>
      </c>
    </row>
    <row r="21">
      <c r="A21" s="20"/>
      <c r="B21" s="28">
        <v>261.0</v>
      </c>
      <c r="C21" s="83">
        <v>14750.0</v>
      </c>
      <c r="D21" s="22">
        <v>13200.0</v>
      </c>
      <c r="E21" s="18">
        <f t="shared" si="3"/>
        <v>27950</v>
      </c>
    </row>
    <row r="22">
      <c r="A22" s="93" t="s">
        <v>87</v>
      </c>
      <c r="B22" s="23" t="s">
        <v>5</v>
      </c>
      <c r="C22" s="12" t="s">
        <v>6</v>
      </c>
      <c r="D22" s="13" t="s">
        <v>7</v>
      </c>
      <c r="E22" s="14" t="s">
        <v>14</v>
      </c>
    </row>
    <row r="23">
      <c r="A23" s="16"/>
      <c r="B23" s="94" t="s">
        <v>88</v>
      </c>
      <c r="C23" s="82">
        <v>12667.0</v>
      </c>
      <c r="D23" s="17">
        <v>10000.0</v>
      </c>
      <c r="E23" s="18">
        <f t="shared" ref="E23:E25" si="4">C23+D23</f>
        <v>22667</v>
      </c>
    </row>
    <row r="24">
      <c r="A24" s="16"/>
      <c r="B24" s="37" t="s">
        <v>27</v>
      </c>
      <c r="C24" s="82">
        <v>13167.0</v>
      </c>
      <c r="D24" s="82">
        <v>10000.0</v>
      </c>
      <c r="E24" s="18">
        <f t="shared" si="4"/>
        <v>23167</v>
      </c>
    </row>
    <row r="25">
      <c r="A25" s="20"/>
      <c r="B25" s="37">
        <v>261.0</v>
      </c>
      <c r="C25" s="83">
        <v>14750.0</v>
      </c>
      <c r="D25" s="83">
        <v>12000.0</v>
      </c>
      <c r="E25" s="18">
        <f t="shared" si="4"/>
        <v>26750</v>
      </c>
    </row>
    <row r="26">
      <c r="A26" s="93" t="s">
        <v>89</v>
      </c>
      <c r="B26" s="23" t="s">
        <v>5</v>
      </c>
      <c r="C26" s="12" t="s">
        <v>6</v>
      </c>
      <c r="D26" s="13" t="s">
        <v>7</v>
      </c>
      <c r="E26" s="14" t="s">
        <v>14</v>
      </c>
    </row>
    <row r="27">
      <c r="A27" s="16"/>
      <c r="B27" s="37" t="s">
        <v>90</v>
      </c>
      <c r="C27" s="82">
        <v>14000.0</v>
      </c>
      <c r="D27" s="82">
        <v>19200.0</v>
      </c>
      <c r="E27" s="18">
        <f t="shared" ref="E27:E28" si="5">C27+D27</f>
        <v>33200</v>
      </c>
    </row>
    <row r="28">
      <c r="A28" s="20"/>
      <c r="B28" s="37">
        <v>261.0</v>
      </c>
      <c r="C28" s="83">
        <v>15750.0</v>
      </c>
      <c r="D28" s="83">
        <v>19200.0</v>
      </c>
      <c r="E28" s="18">
        <f t="shared" si="5"/>
        <v>34950</v>
      </c>
    </row>
    <row r="29">
      <c r="A29" s="95" t="s">
        <v>91</v>
      </c>
      <c r="B29" s="12" t="s">
        <v>5</v>
      </c>
      <c r="C29" s="13" t="s">
        <v>6</v>
      </c>
      <c r="D29" s="13" t="s">
        <v>7</v>
      </c>
      <c r="E29" s="14" t="s">
        <v>14</v>
      </c>
    </row>
    <row r="30">
      <c r="A30" s="16"/>
      <c r="B30" s="17" t="s">
        <v>92</v>
      </c>
      <c r="C30" s="17">
        <v>12667.0</v>
      </c>
      <c r="D30" s="17">
        <v>7200.0</v>
      </c>
      <c r="E30" s="18">
        <f t="shared" ref="E30:E32" si="6">C30+D30</f>
        <v>19867</v>
      </c>
    </row>
    <row r="31">
      <c r="A31" s="16"/>
      <c r="B31" s="28" t="s">
        <v>12</v>
      </c>
      <c r="C31" s="17">
        <v>13667.0</v>
      </c>
      <c r="D31" s="17">
        <v>10500.0</v>
      </c>
      <c r="E31" s="18">
        <f t="shared" si="6"/>
        <v>24167</v>
      </c>
    </row>
    <row r="32">
      <c r="A32" s="20"/>
      <c r="B32" s="28">
        <v>261.0</v>
      </c>
      <c r="C32" s="22">
        <v>14750.0</v>
      </c>
      <c r="D32" s="22">
        <v>11200.0</v>
      </c>
      <c r="E32" s="18">
        <f t="shared" si="6"/>
        <v>25950</v>
      </c>
    </row>
    <row r="35">
      <c r="B35" s="85" t="s">
        <v>33</v>
      </c>
      <c r="C35" s="86" t="s">
        <v>34</v>
      </c>
      <c r="D35" s="86"/>
    </row>
  </sheetData>
  <mergeCells count="11">
    <mergeCell ref="A18:A21"/>
    <mergeCell ref="A22:A25"/>
    <mergeCell ref="A26:A28"/>
    <mergeCell ref="A29:A32"/>
    <mergeCell ref="A1:E1"/>
    <mergeCell ref="A2:E2"/>
    <mergeCell ref="A3:E4"/>
    <mergeCell ref="A5:E5"/>
    <mergeCell ref="A6:D6"/>
    <mergeCell ref="A7:A14"/>
    <mergeCell ref="A15:A1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